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25"/>
  </bookViews>
  <sheets>
    <sheet name="CRB számszer férfi" sheetId="1" r:id="rId1"/>
    <sheet name="Vendég˛férfi" sheetId="2" r:id="rId2"/>
    <sheet name="Vendég női" sheetId="3" r:id="rId3"/>
    <sheet name="Vendég˛ifi" sheetId="4" r:id="rId4"/>
    <sheet name="Vendég˛tanuló" sheetId="5" r:id="rId5"/>
    <sheet name="Vadász ffi senior" sheetId="6" r:id="rId6"/>
    <sheet name="Vadász női senior" sheetId="7" r:id="rId7"/>
    <sheet name="Vadász ffi" sheetId="8" r:id="rId8"/>
    <sheet name="Vadász női" sheetId="9" r:id="rId9"/>
    <sheet name="Vadász ifi" sheetId="10" r:id="rId10"/>
    <sheet name="Vadász tanuló" sheetId="11" r:id="rId11"/>
    <sheet name="Vadász gyerek" sheetId="12" r:id="rId12"/>
    <sheet name="Vadász mini" sheetId="13" r:id="rId13"/>
    <sheet name="nomád senior" sheetId="14" r:id="rId14"/>
    <sheet name="nomád ffi" sheetId="15" r:id="rId15"/>
    <sheet name="nomád női" sheetId="16" r:id="rId16"/>
    <sheet name="nomád ifi" sheetId="17" r:id="rId17"/>
    <sheet name="nomád tanulo" sheetId="18" r:id="rId18"/>
    <sheet name="nomád gyerek" sheetId="19" r:id="rId19"/>
    <sheet name="nomád mini" sheetId="20" r:id="rId20"/>
    <sheet name="BB ffi" sheetId="21" r:id="rId21"/>
    <sheet name="BB női" sheetId="22" r:id="rId22"/>
    <sheet name="LB ffi senior" sheetId="23" r:id="rId23"/>
    <sheet name="LB ffi" sheetId="24" r:id="rId24"/>
    <sheet name="LB női" sheetId="25" r:id="rId25"/>
    <sheet name="LB mini" sheetId="26" r:id="rId26"/>
  </sheets>
  <definedNames>
    <definedName name="Excel_BuiltIn__FilterDatabase_21">'BB ffi'!$A$3:$O$20</definedName>
    <definedName name="Excel_BuiltIn__FilterDatabase_22">'BB női'!$A$3:$O$20</definedName>
    <definedName name="Excel_BuiltIn__FilterDatabase_1">'CRB számszer férfi'!$A$3:$O$20</definedName>
    <definedName name="Excel_BuiltIn__FilterDatabase_24">'LB ffi'!$A$3:$O$20</definedName>
    <definedName name="Excel_BuiltIn__FilterDatabase_23">'LB ffi senior'!$A$3:$O$20</definedName>
    <definedName name="Excel_BuiltIn__FilterDatabase_26">'LB mini'!$A$3:$O$20</definedName>
    <definedName name="Excel_BuiltIn__FilterDatabase_25">'LB női'!$A$3:$O$20</definedName>
    <definedName name="Excel_BuiltIn__FilterDatabase_27">#REF!</definedName>
    <definedName name="Excel_BuiltIn__FilterDatabase_15">'nomád ffi'!$A$3:$O$20</definedName>
    <definedName name="Excel_BuiltIn__FilterDatabase_19">'nomád gyerek'!$A$3:$O$20</definedName>
    <definedName name="Excel_BuiltIn__FilterDatabase_17">'nomád ifi'!$A$3:$O$20</definedName>
    <definedName name="Excel_BuiltIn__FilterDatabase_20">'nomád mini'!$A$3:$O$20</definedName>
    <definedName name="Excel_BuiltIn__FilterDatabase_16">'nomád női'!$A$3:$O$20</definedName>
    <definedName name="Excel_BuiltIn__FilterDatabase_14">'nomád senior'!$A$3:$O$20</definedName>
    <definedName name="Excel_BuiltIn__FilterDatabase_18">'nomád tanulo'!$A$3:$O$20</definedName>
    <definedName name="Excel_BuiltIn__FilterDatabase_8">'Vadász ffi'!$A$3:$O$20</definedName>
    <definedName name="Excel_BuiltIn__FilterDatabase_6">'Vadász ffi senior'!$A$3:$O$20</definedName>
    <definedName name="Excel_BuiltIn__FilterDatabase_12">'Vadász gyerek'!$A$3:$O$20</definedName>
    <definedName name="Excel_BuiltIn__FilterDatabase_10">'Vadász ifi'!$A$3:$O$20</definedName>
    <definedName name="Excel_BuiltIn__FilterDatabase_13">'Vadász mini'!$A$3:$O$20</definedName>
    <definedName name="Excel_BuiltIn__FilterDatabase_9">'Vadász női'!$A$3:$O$19</definedName>
    <definedName name="Excel_BuiltIn__FilterDatabase_7">'Vadász női senior'!$A$3:$O$20</definedName>
    <definedName name="Excel_BuiltIn__FilterDatabase_11">'Vadász tanuló'!$A$3:$O$20</definedName>
    <definedName name="Excel_BuiltIn__FilterDatabase_3">'Vendég női'!$A$3:$O$20</definedName>
    <definedName name="Excel_BuiltIn__FilterDatabase_2">'Vendég˛férfi'!$A$3:$O$20</definedName>
    <definedName name="Excel_BuiltIn__FilterDatabase_4">'Vendég˛ifi'!$A$3:$O$20</definedName>
    <definedName name="Excel_BuiltIn__FilterDatabase_5">'Vendég˛tanuló'!$A$3:$O$20</definedName>
  </definedNames>
  <calcPr fullCalcOnLoad="1"/>
</workbook>
</file>

<file path=xl/sharedStrings.xml><?xml version="1.0" encoding="utf-8"?>
<sst xmlns="http://schemas.openxmlformats.org/spreadsheetml/2006/main" count="375" uniqueCount="193">
  <si>
    <t>CRB számszeríj férfi/ Gästeklasse Herren</t>
  </si>
  <si>
    <t>NÉV</t>
  </si>
  <si>
    <t>EGYESÜLET</t>
  </si>
  <si>
    <t>PONT</t>
  </si>
  <si>
    <t>SZÁZALÉK</t>
  </si>
  <si>
    <t>Füldes Péter</t>
  </si>
  <si>
    <t>Szlovákia</t>
  </si>
  <si>
    <t>Kovács Tibor</t>
  </si>
  <si>
    <t>Földes Atila</t>
  </si>
  <si>
    <t>Vendégkategória férfi / Gästeklasse Herren</t>
  </si>
  <si>
    <t>Simon Zoltán</t>
  </si>
  <si>
    <t>Sárvári HÍE</t>
  </si>
  <si>
    <t>Bodó Attila</t>
  </si>
  <si>
    <t>ZAMISZ</t>
  </si>
  <si>
    <t>Baranyai Ferenc</t>
  </si>
  <si>
    <t>Szt Sebestyén</t>
  </si>
  <si>
    <t>Létay Zoltán</t>
  </si>
  <si>
    <t>Gellén László</t>
  </si>
  <si>
    <t>Kreiner Roland</t>
  </si>
  <si>
    <t>Koller József</t>
  </si>
  <si>
    <t>Muczárt József</t>
  </si>
  <si>
    <t>Asbóth László</t>
  </si>
  <si>
    <t>Bük</t>
  </si>
  <si>
    <t>László Dezső</t>
  </si>
  <si>
    <t>Delta Pápa</t>
  </si>
  <si>
    <t>Kása Balázs</t>
  </si>
  <si>
    <t>Sólyom ÍE Zalaegerszeg</t>
  </si>
  <si>
    <t>Tejfel Sándor</t>
  </si>
  <si>
    <t>Dula Attila</t>
  </si>
  <si>
    <t>MISE</t>
  </si>
  <si>
    <t>György József</t>
  </si>
  <si>
    <t>T.E.A.</t>
  </si>
  <si>
    <t>Horváth László</t>
  </si>
  <si>
    <t>Siófok</t>
  </si>
  <si>
    <t>Csobán József</t>
  </si>
  <si>
    <t>Koller Gergely</t>
  </si>
  <si>
    <t>Zamisz</t>
  </si>
  <si>
    <t>Tóka Ferenc</t>
  </si>
  <si>
    <t>Rabotka György Viktor</t>
  </si>
  <si>
    <t>VENDÉGKATEGÓRIA NŐI     /  GäSTEKLASSE FRAUEN</t>
  </si>
  <si>
    <t>Horti Georgina</t>
  </si>
  <si>
    <t>Hévíz F.Gy.Sz.</t>
  </si>
  <si>
    <t>VENDÉGKATEGÓRIA IFJÚSÁGI     /  GäSTEKLASSE JUGENDLICHE</t>
  </si>
  <si>
    <t>Csobán Roland</t>
  </si>
  <si>
    <t>VENDÉGKATEGÓRIA tanuló     /  GäSTEKLASSE SCHÜLER</t>
  </si>
  <si>
    <t>Tejfel Bence</t>
  </si>
  <si>
    <t>VADÁSZREFLEX FÉRFI senior     /  RECURVE MANNER senior</t>
  </si>
  <si>
    <t>Alois Fasching</t>
  </si>
  <si>
    <t>BSC Semriach</t>
  </si>
  <si>
    <t>Johann Kern</t>
  </si>
  <si>
    <t>VADÁSZREFLEX női senior     /  RECURVE Damen senior</t>
  </si>
  <si>
    <t>Barbara Kern</t>
  </si>
  <si>
    <t>Maria Giesinger</t>
  </si>
  <si>
    <t>Kellerratten</t>
  </si>
  <si>
    <t>VADÁSZREFLEX FÉRFI     /  RECURVE MANNER</t>
  </si>
  <si>
    <t>Wolf Michael</t>
  </si>
  <si>
    <t>Hajdú József</t>
  </si>
  <si>
    <t>Delta ÍE</t>
  </si>
  <si>
    <t>Szabó András</t>
  </si>
  <si>
    <t>Sárvár HÍE</t>
  </si>
  <si>
    <t>Bonifert László</t>
  </si>
  <si>
    <t>Németh József</t>
  </si>
  <si>
    <t>Pavlics Károly</t>
  </si>
  <si>
    <t>Szt. Sebestyén</t>
  </si>
  <si>
    <t>Mikos Péter</t>
  </si>
  <si>
    <t>dr. Németh László</t>
  </si>
  <si>
    <t>Nibur Népe - HVSE</t>
  </si>
  <si>
    <t>Udvardy László</t>
  </si>
  <si>
    <t>VADÁSZREFLEX NŐI     /  RECURVE FRAUEN</t>
  </si>
  <si>
    <t>Udvardi Zita</t>
  </si>
  <si>
    <t>Haas Brigitta</t>
  </si>
  <si>
    <t>József Rózsa</t>
  </si>
  <si>
    <t>VADÁSZREFLEX IFJÚSÁGI     /  RECURVE JUGENDLICHE</t>
  </si>
  <si>
    <t>Pavlics Gergő</t>
  </si>
  <si>
    <t>Csóka Dóra</t>
  </si>
  <si>
    <t>Saggitarius</t>
  </si>
  <si>
    <t>VADÁSZREFLEX ISKOLÁS     /  RECURVE SCHÜLER</t>
  </si>
  <si>
    <t>József Richárd</t>
  </si>
  <si>
    <t>Pékó Marcell</t>
  </si>
  <si>
    <t>Hétdombi ISE</t>
  </si>
  <si>
    <t>Wolf Carina</t>
  </si>
  <si>
    <t>Németh Kornél</t>
  </si>
  <si>
    <t>VADÁSZREFLEX GYEREK     /  RECURVE KINDER</t>
  </si>
  <si>
    <t>Németh Réka</t>
  </si>
  <si>
    <t>VADÁSZREFLEX mini   /  RECURVE miniKINDER</t>
  </si>
  <si>
    <t>Németh Teodóra</t>
  </si>
  <si>
    <t>NOMÁD senior    /  REITERBOGEN senior</t>
  </si>
  <si>
    <t>Völgyi Gyula</t>
  </si>
  <si>
    <t>Sopron</t>
  </si>
  <si>
    <t>Lengyel Zoltán</t>
  </si>
  <si>
    <t>Váci Zöd Nyíl</t>
  </si>
  <si>
    <t>NOMÁD FÉRFI    /  REITERBOGEN MANNER</t>
  </si>
  <si>
    <t>Nyáradi Csaba</t>
  </si>
  <si>
    <t>Kovács Zsolt</t>
  </si>
  <si>
    <t>Barasits György</t>
  </si>
  <si>
    <t>Lőrincz István</t>
  </si>
  <si>
    <t>Bercsényi</t>
  </si>
  <si>
    <t>Szabó Péter</t>
  </si>
  <si>
    <t>Dallos László</t>
  </si>
  <si>
    <t>Haraga Attila</t>
  </si>
  <si>
    <t>Régió</t>
  </si>
  <si>
    <t>Pintér Zoltán</t>
  </si>
  <si>
    <t>Lábas Sándor</t>
  </si>
  <si>
    <t>Vég Wolfgang</t>
  </si>
  <si>
    <t>Négy Kos HÍE Lenti</t>
  </si>
  <si>
    <t>Kustán Róbert</t>
  </si>
  <si>
    <t>Hegyifarkasok</t>
  </si>
  <si>
    <t>Kuzma Zoltán</t>
  </si>
  <si>
    <t>Kanizsa ÍE</t>
  </si>
  <si>
    <t>Antal Nándor</t>
  </si>
  <si>
    <t>Arany Sólyom ÍE</t>
  </si>
  <si>
    <t>Németh Tibor</t>
  </si>
  <si>
    <t>Hermán Péter</t>
  </si>
  <si>
    <t>Edmund Kurtz</t>
  </si>
  <si>
    <t>BSV Schönbrunn</t>
  </si>
  <si>
    <t>Mesterházy Jenő</t>
  </si>
  <si>
    <t>Drávecz László</t>
  </si>
  <si>
    <t>Balogh Krisztián</t>
  </si>
  <si>
    <t>Gergál Máté</t>
  </si>
  <si>
    <t>Sánta Tamás</t>
  </si>
  <si>
    <t>Lillik Zoltán</t>
  </si>
  <si>
    <t>Weking</t>
  </si>
  <si>
    <t>NOMÁD NŐI  /  REITERBOGEN FRAUEN</t>
  </si>
  <si>
    <t>Hodács Viola</t>
  </si>
  <si>
    <t>Meskó Andrea</t>
  </si>
  <si>
    <t>Dallos Mariann</t>
  </si>
  <si>
    <t>Bíró Anita</t>
  </si>
  <si>
    <t>Tóth Petra</t>
  </si>
  <si>
    <t>Némethné Farkas Tünde</t>
  </si>
  <si>
    <t>Kustán Márta</t>
  </si>
  <si>
    <t>Hegyi Farkasok</t>
  </si>
  <si>
    <t>Sávolyné Zsupán Szilvia</t>
  </si>
  <si>
    <t>Budai Ágnes</t>
  </si>
  <si>
    <t>NOMÁD IFJÚSÁGI /  REITERBOGEN JUGENDLICHE</t>
  </si>
  <si>
    <t>Szalai Dániel</t>
  </si>
  <si>
    <t>Ács Norbert</t>
  </si>
  <si>
    <t>Sólyom Balázs</t>
  </si>
  <si>
    <t>Gergál Péter</t>
  </si>
  <si>
    <t>Orbán Attila</t>
  </si>
  <si>
    <t>Sánta Ádám Tamás</t>
  </si>
  <si>
    <t>NOMÁD tanuló  /  REITERBOGEN SCHÜLER</t>
  </si>
  <si>
    <t>Vég Márk</t>
  </si>
  <si>
    <t>Bertha Áron</t>
  </si>
  <si>
    <t>NOMÁD GYEREK    /  REITERBOGEN KINDER</t>
  </si>
  <si>
    <t>Sánta Dávid</t>
  </si>
  <si>
    <t>Gyetvai Boglárka</t>
  </si>
  <si>
    <t>Keszthely</t>
  </si>
  <si>
    <t>ifj Baranyai Ferenc</t>
  </si>
  <si>
    <t>ifj. Németh József</t>
  </si>
  <si>
    <t>Hernáth Attila</t>
  </si>
  <si>
    <t>Pfeiffer Kristóf</t>
  </si>
  <si>
    <t>NOMÁD mini    /  REITERBOGEN mini KINDER</t>
  </si>
  <si>
    <t>Németh Dávid</t>
  </si>
  <si>
    <t>Németh Zsanett</t>
  </si>
  <si>
    <t>BARE-BOW FÉRFI     /  BLANKBOGEN MANNER</t>
  </si>
  <si>
    <t>Gadavics András</t>
  </si>
  <si>
    <t>Takács Zoltán</t>
  </si>
  <si>
    <t>Horváth Miklós</t>
  </si>
  <si>
    <t>AdorjánTamás</t>
  </si>
  <si>
    <t>Blazovits Zoltán</t>
  </si>
  <si>
    <t>Hétdomb ISE</t>
  </si>
  <si>
    <t>Keszőcze János</t>
  </si>
  <si>
    <t>Hajdú Gábor</t>
  </si>
  <si>
    <t>Gajdi József</t>
  </si>
  <si>
    <t>BARE-BOW női     /  BLANKBOGEN Damen</t>
  </si>
  <si>
    <t>Bulin Andrea</t>
  </si>
  <si>
    <t>LONGBOW senior /  LANGBOGEN senior</t>
  </si>
  <si>
    <t>Beke Werner</t>
  </si>
  <si>
    <t>Vass Viktor</t>
  </si>
  <si>
    <t>Nemesbük</t>
  </si>
  <si>
    <t>Zaismann Harald</t>
  </si>
  <si>
    <t>LONGBOW FÉRFI   /  LANGBOGEN MANNER</t>
  </si>
  <si>
    <t>Korándi Szilárd</t>
  </si>
  <si>
    <t>Rabotka György</t>
  </si>
  <si>
    <t>Szíj Zsolt</t>
  </si>
  <si>
    <t>Marcali Turul ÍE</t>
  </si>
  <si>
    <t>Haas Gerald</t>
  </si>
  <si>
    <t>Györgyfalvai György</t>
  </si>
  <si>
    <t>Wolf Peter</t>
  </si>
  <si>
    <t>Talabér Tibor</t>
  </si>
  <si>
    <t>Pataki Krisztián</t>
  </si>
  <si>
    <t>Szabó Béla</t>
  </si>
  <si>
    <t>Köcse Gyula</t>
  </si>
  <si>
    <t>Arany Sóylom ÍE</t>
  </si>
  <si>
    <t>Sávoly István</t>
  </si>
  <si>
    <t>HÍE Lenti</t>
  </si>
  <si>
    <t>Csönge Gábor</t>
  </si>
  <si>
    <t>LONGBOW Női   /  LANGBOGEN Damen</t>
  </si>
  <si>
    <t>Németh Kitti</t>
  </si>
  <si>
    <t>Vass Viktorné</t>
  </si>
  <si>
    <t>Szunyogh Bernadett</t>
  </si>
  <si>
    <t>LONGBOW mini   /  LANGBOGEN mini Kinder</t>
  </si>
  <si>
    <t>Sávoly Dóra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</si>
</sst>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0"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Times New Roman CE"/>
      <family val="1"/>
    </font>
    <font>
      <sz val="10"/>
      <color indexed="8"/>
      <name val="Arial"/>
      <family val="2"/>
    </font>
    <font>
      <sz val="14"/>
      <name val="Arial"/>
      <family val="2"/>
    </font>
    <font>
      <sz val="10"/>
      <color indexed="20"/>
      <name val="Arial"/>
      <family val="2"/>
    </font>
    <font>
      <sz val="12"/>
      <name val="Times New Roman CE"/>
      <family val="1"/>
    </font>
    <font>
      <i/>
      <sz val="16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right" vertical="top" wrapText="1"/>
    </xf>
    <xf numFmtId="164" fontId="0" fillId="0" borderId="0" xfId="0" applyFont="1" applyAlignment="1">
      <alignment horizontal="left"/>
    </xf>
    <xf numFmtId="164" fontId="0" fillId="0" borderId="0" xfId="0" applyFont="1" applyAlignment="1">
      <alignment horizontal="center"/>
    </xf>
    <xf numFmtId="164" fontId="2" fillId="0" borderId="1" xfId="0" applyFont="1" applyBorder="1" applyAlignment="1">
      <alignment vertical="top" wrapText="1"/>
    </xf>
    <xf numFmtId="164" fontId="3" fillId="0" borderId="1" xfId="0" applyFont="1" applyFill="1" applyBorder="1" applyAlignment="1">
      <alignment horizontal="right" vertical="top" wrapText="1"/>
    </xf>
    <xf numFmtId="165" fontId="3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4" fontId="0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0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2" fillId="0" borderId="2" xfId="0" applyFont="1" applyBorder="1" applyAlignment="1">
      <alignment/>
    </xf>
    <xf numFmtId="164" fontId="3" fillId="0" borderId="2" xfId="0" applyFont="1" applyFill="1" applyBorder="1" applyAlignment="1">
      <alignment horizontal="right" vertical="top" wrapText="1"/>
    </xf>
    <xf numFmtId="165" fontId="3" fillId="0" borderId="2" xfId="0" applyNumberFormat="1" applyFont="1" applyBorder="1" applyAlignment="1">
      <alignment vertical="top" wrapText="1"/>
    </xf>
    <xf numFmtId="164" fontId="3" fillId="0" borderId="2" xfId="0" applyFont="1" applyBorder="1" applyAlignment="1">
      <alignment horizontal="center" vertical="top" wrapText="1"/>
    </xf>
    <xf numFmtId="164" fontId="6" fillId="0" borderId="0" xfId="0" applyFont="1" applyAlignment="1">
      <alignment horizontal="left"/>
    </xf>
    <xf numFmtId="164" fontId="6" fillId="0" borderId="0" xfId="0" applyFont="1" applyAlignment="1">
      <alignment horizontal="center"/>
    </xf>
    <xf numFmtId="164" fontId="2" fillId="0" borderId="2" xfId="0" applyFont="1" applyBorder="1" applyAlignment="1">
      <alignment vertical="top" wrapText="1"/>
    </xf>
    <xf numFmtId="164" fontId="0" fillId="0" borderId="0" xfId="0" applyFont="1" applyBorder="1" applyAlignment="1">
      <alignment horizontal="left" wrapText="1"/>
    </xf>
    <xf numFmtId="164" fontId="2" fillId="0" borderId="0" xfId="0" applyFont="1" applyBorder="1" applyAlignment="1">
      <alignment/>
    </xf>
    <xf numFmtId="164" fontId="3" fillId="0" borderId="0" xfId="0" applyFont="1" applyFill="1" applyBorder="1" applyAlignment="1">
      <alignment horizontal="right" vertical="top" wrapText="1"/>
    </xf>
    <xf numFmtId="165" fontId="3" fillId="0" borderId="0" xfId="0" applyNumberFormat="1" applyFont="1" applyBorder="1" applyAlignment="1">
      <alignment vertical="top" wrapText="1"/>
    </xf>
    <xf numFmtId="164" fontId="3" fillId="0" borderId="0" xfId="0" applyFont="1" applyBorder="1" applyAlignment="1">
      <alignment horizontal="center" vertical="top" wrapText="1"/>
    </xf>
    <xf numFmtId="164" fontId="0" fillId="0" borderId="0" xfId="0" applyBorder="1" applyAlignment="1">
      <alignment/>
    </xf>
    <xf numFmtId="164" fontId="7" fillId="0" borderId="0" xfId="0" applyFont="1" applyFill="1" applyBorder="1" applyAlignment="1">
      <alignment horizontal="right"/>
    </xf>
    <xf numFmtId="165" fontId="7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0" fillId="0" borderId="0" xfId="0" applyFont="1" applyFill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8" fillId="0" borderId="1" xfId="0" applyFont="1" applyBorder="1" applyAlignment="1">
      <alignment vertical="top" wrapText="1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ht="20.25">
      <c r="A3" s="4" t="s">
        <v>5</v>
      </c>
      <c r="B3" s="5" t="s">
        <v>6</v>
      </c>
      <c r="C3" s="6">
        <v>10</v>
      </c>
      <c r="D3" s="6">
        <v>18</v>
      </c>
      <c r="E3" s="6">
        <v>3</v>
      </c>
      <c r="F3" s="6">
        <v>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7">
        <f>C3*20+D3*18+E3*16+F3*14+G3*12+H3*10+I3*8+J3*6+K3*4</f>
        <v>586</v>
      </c>
      <c r="N3" s="8">
        <f>M3/640</f>
        <v>0.915625</v>
      </c>
      <c r="O3" s="9" t="str">
        <f>IF(C3+D3+E3+F3+G3+H3+I3+J3+K3+L3=32,"ok","hiba")</f>
        <v>ok</v>
      </c>
    </row>
    <row r="4" spans="1:15" ht="20.25">
      <c r="A4" s="10" t="s">
        <v>7</v>
      </c>
      <c r="B4" s="5" t="s">
        <v>6</v>
      </c>
      <c r="C4" s="6">
        <v>5</v>
      </c>
      <c r="D4" s="6">
        <v>13</v>
      </c>
      <c r="E4" s="6">
        <v>10</v>
      </c>
      <c r="F4" s="6">
        <v>0</v>
      </c>
      <c r="G4" s="6">
        <v>2</v>
      </c>
      <c r="H4" s="6">
        <v>2</v>
      </c>
      <c r="I4" s="6">
        <v>0</v>
      </c>
      <c r="J4" s="6">
        <v>0</v>
      </c>
      <c r="K4" s="6">
        <v>0</v>
      </c>
      <c r="L4" s="6">
        <v>0</v>
      </c>
      <c r="M4" s="7">
        <f>C4*20+D4*18+E4*16+F4*14+G4*12+H4*10+I4*8+J4*6+K4*4</f>
        <v>538</v>
      </c>
      <c r="N4" s="8">
        <f>M4/640</f>
        <v>0.840625</v>
      </c>
      <c r="O4" s="9" t="str">
        <f>IF(C4+D4+E4+F4+G4+H4+I4+J4+K4+L4=32,"ok","hiba")</f>
        <v>ok</v>
      </c>
    </row>
    <row r="5" spans="1:15" ht="20.25">
      <c r="A5" s="4" t="s">
        <v>8</v>
      </c>
      <c r="B5" s="11" t="s">
        <v>6</v>
      </c>
      <c r="C5" s="6">
        <v>2</v>
      </c>
      <c r="D5" s="6">
        <v>9</v>
      </c>
      <c r="E5" s="6">
        <v>15</v>
      </c>
      <c r="F5" s="6">
        <v>3</v>
      </c>
      <c r="G5" s="6">
        <v>1</v>
      </c>
      <c r="H5" s="6">
        <v>1</v>
      </c>
      <c r="I5" s="6">
        <v>0</v>
      </c>
      <c r="J5" s="6">
        <v>0</v>
      </c>
      <c r="K5" s="6">
        <v>0</v>
      </c>
      <c r="L5" s="6">
        <v>1</v>
      </c>
      <c r="M5" s="7">
        <f>C5*20+D5*18+E5*16+F5*14+G5*12+H5*10+I5*8+J5*6+K5*4</f>
        <v>506</v>
      </c>
      <c r="N5" s="8">
        <f>M5/640</f>
        <v>0.790625</v>
      </c>
      <c r="O5" s="9" t="str">
        <f>IF(C5+D5+E5+F5+G5+H5+I5+J5+K5+L5=32,"ok","hiba")</f>
        <v>ok</v>
      </c>
    </row>
    <row r="6" spans="1:15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ht="20.25">
      <c r="A9" s="18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73</v>
      </c>
      <c r="B3" s="5" t="s">
        <v>15</v>
      </c>
      <c r="C3" s="6">
        <v>2</v>
      </c>
      <c r="D3" s="6">
        <v>7</v>
      </c>
      <c r="E3" s="6">
        <v>15</v>
      </c>
      <c r="F3" s="6">
        <v>0</v>
      </c>
      <c r="G3" s="6">
        <v>2</v>
      </c>
      <c r="H3" s="6">
        <v>4</v>
      </c>
      <c r="I3" s="6">
        <v>0</v>
      </c>
      <c r="J3" s="6">
        <v>1</v>
      </c>
      <c r="K3" s="6">
        <v>0</v>
      </c>
      <c r="L3" s="6">
        <v>1</v>
      </c>
      <c r="M3" s="7">
        <f>C3*20+D3*18+E3*16+F3*14+G3*12+H3*10+I3*8+J3*6+K3*4</f>
        <v>476</v>
      </c>
      <c r="N3" s="8">
        <f>M3/640</f>
        <v>0.74375</v>
      </c>
      <c r="O3" s="9" t="str">
        <f>IF(C3+D3+E3+F3+G3+H3+I3+J3+K3+L3=32,"ok","hiba")</f>
        <v>ok</v>
      </c>
    </row>
    <row r="4" spans="1:15" s="30" customFormat="1" ht="20.25">
      <c r="A4" s="4" t="s">
        <v>74</v>
      </c>
      <c r="B4" s="11" t="s">
        <v>75</v>
      </c>
      <c r="C4" s="6">
        <v>2</v>
      </c>
      <c r="D4" s="6">
        <v>3</v>
      </c>
      <c r="E4" s="6">
        <v>9</v>
      </c>
      <c r="F4" s="6">
        <v>0</v>
      </c>
      <c r="G4" s="6">
        <v>0</v>
      </c>
      <c r="H4" s="6">
        <v>5</v>
      </c>
      <c r="I4" s="6">
        <v>0</v>
      </c>
      <c r="J4" s="6">
        <v>2</v>
      </c>
      <c r="K4" s="6">
        <v>2</v>
      </c>
      <c r="L4" s="6">
        <v>9</v>
      </c>
      <c r="M4" s="7">
        <f>C4*20+D4*18+E4*16+F4*14+G4*12+H4*10+I4*8+J4*6+K4*4</f>
        <v>308</v>
      </c>
      <c r="N4" s="8">
        <f>M4/640</f>
        <v>0.48125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77</v>
      </c>
      <c r="B3" s="11"/>
      <c r="C3" s="6">
        <v>9</v>
      </c>
      <c r="D3" s="6">
        <v>7</v>
      </c>
      <c r="E3" s="6">
        <v>9</v>
      </c>
      <c r="F3" s="6">
        <v>2</v>
      </c>
      <c r="G3" s="6">
        <v>2</v>
      </c>
      <c r="H3" s="6">
        <v>2</v>
      </c>
      <c r="I3" s="6">
        <v>0</v>
      </c>
      <c r="J3" s="6">
        <v>0</v>
      </c>
      <c r="K3" s="6">
        <v>1</v>
      </c>
      <c r="L3" s="6">
        <v>0</v>
      </c>
      <c r="M3" s="7">
        <f>C3*20+D3*18+E3*16+F3*14+G3*12+H3*10+I3*8+J3*6+K3*4</f>
        <v>526</v>
      </c>
      <c r="N3" s="8">
        <f>M3/640</f>
        <v>0.821875</v>
      </c>
      <c r="O3" s="9" t="str">
        <f>IF(C3+D3+E3+F3+G3+H3+I3+J3+K3+L3=32,"ok","hiba")</f>
        <v>ok</v>
      </c>
    </row>
    <row r="4" spans="1:15" s="30" customFormat="1" ht="20.25">
      <c r="A4" s="36" t="s">
        <v>78</v>
      </c>
      <c r="B4" s="5" t="s">
        <v>79</v>
      </c>
      <c r="C4" s="6">
        <v>2</v>
      </c>
      <c r="D4" s="6">
        <v>9</v>
      </c>
      <c r="E4" s="6">
        <v>16</v>
      </c>
      <c r="F4" s="6">
        <v>0</v>
      </c>
      <c r="G4" s="6">
        <v>1</v>
      </c>
      <c r="H4" s="6">
        <v>3</v>
      </c>
      <c r="I4" s="6">
        <v>0</v>
      </c>
      <c r="J4" s="6">
        <v>0</v>
      </c>
      <c r="K4" s="6">
        <v>1</v>
      </c>
      <c r="L4" s="6">
        <v>0</v>
      </c>
      <c r="M4" s="7">
        <f>C4*20+D4*18+E4*16+F4*14+G4*12+H4*10+I4*8+J4*6+K4*4</f>
        <v>504</v>
      </c>
      <c r="N4" s="8">
        <f>M4/640</f>
        <v>0.7875</v>
      </c>
      <c r="O4" s="9" t="str">
        <f>IF(C4+D4+E4+F4+G4+H4+I4+J4+K4+L4=32,"ok","hiba")</f>
        <v>ok</v>
      </c>
    </row>
    <row r="5" spans="1:15" s="30" customFormat="1" ht="20.25">
      <c r="A5" s="4" t="s">
        <v>80</v>
      </c>
      <c r="B5" s="5" t="s">
        <v>53</v>
      </c>
      <c r="C5" s="6">
        <v>2</v>
      </c>
      <c r="D5" s="6">
        <v>9</v>
      </c>
      <c r="E5" s="6">
        <v>17</v>
      </c>
      <c r="F5" s="6">
        <v>0</v>
      </c>
      <c r="G5" s="6">
        <v>0</v>
      </c>
      <c r="H5" s="6">
        <v>3</v>
      </c>
      <c r="I5" s="6">
        <v>0</v>
      </c>
      <c r="J5" s="6">
        <v>0</v>
      </c>
      <c r="K5" s="6">
        <v>0</v>
      </c>
      <c r="L5" s="6">
        <v>1</v>
      </c>
      <c r="M5" s="7">
        <f>C5*20+D5*18+E5*16+F5*14+G5*12+H5*10+I5*8+J5*6+K5*4</f>
        <v>504</v>
      </c>
      <c r="N5" s="8">
        <f>M5/640</f>
        <v>0.7875</v>
      </c>
      <c r="O5" s="9" t="str">
        <f>IF(C5+D5+E5+F5+G5+H5+I5+J5+K5+L5=32,"ok","hiba")</f>
        <v>ok</v>
      </c>
    </row>
    <row r="6" spans="1:15" s="30" customFormat="1" ht="20.25">
      <c r="A6" s="4" t="s">
        <v>81</v>
      </c>
      <c r="B6" s="5" t="s">
        <v>66</v>
      </c>
      <c r="C6" s="6">
        <v>4</v>
      </c>
      <c r="D6" s="6">
        <v>7</v>
      </c>
      <c r="E6" s="6">
        <v>11</v>
      </c>
      <c r="F6" s="6">
        <v>1</v>
      </c>
      <c r="G6" s="6">
        <v>2</v>
      </c>
      <c r="H6" s="6">
        <v>6</v>
      </c>
      <c r="I6" s="6">
        <v>0</v>
      </c>
      <c r="J6" s="6">
        <v>0</v>
      </c>
      <c r="K6" s="6">
        <v>0</v>
      </c>
      <c r="L6" s="6">
        <v>1</v>
      </c>
      <c r="M6" s="7">
        <f>C6*20+D6*18+E6*16+F6*14+G6*12+H6*10+I6*8+J6*6+K6*4</f>
        <v>480</v>
      </c>
      <c r="N6" s="8">
        <f>M6/640</f>
        <v>0.75</v>
      </c>
      <c r="O6" s="9" t="str">
        <f>IF(C6+D6+E6+F6+G6+H6+I6+J6+K6+L6=32,"ok","hiba")</f>
        <v>ok</v>
      </c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83</v>
      </c>
      <c r="B3" s="11" t="s">
        <v>66</v>
      </c>
      <c r="C3" s="6">
        <v>1</v>
      </c>
      <c r="D3" s="6">
        <v>1</v>
      </c>
      <c r="E3" s="6">
        <v>12</v>
      </c>
      <c r="F3" s="6">
        <v>0</v>
      </c>
      <c r="G3" s="6">
        <v>1</v>
      </c>
      <c r="H3" s="6">
        <v>6</v>
      </c>
      <c r="I3" s="6">
        <v>0</v>
      </c>
      <c r="J3" s="6">
        <v>1</v>
      </c>
      <c r="K3" s="6">
        <v>0</v>
      </c>
      <c r="L3" s="6">
        <v>10</v>
      </c>
      <c r="M3" s="7">
        <f>C3*20+D3*18+E3*16+F3*14+G3*12+H3*10+I3*8+J3*6+K3*4</f>
        <v>308</v>
      </c>
      <c r="N3" s="8">
        <f>M3/640</f>
        <v>0.48125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85</v>
      </c>
      <c r="B3" s="11" t="s">
        <v>66</v>
      </c>
      <c r="C3" s="6">
        <v>1</v>
      </c>
      <c r="D3" s="6">
        <v>4</v>
      </c>
      <c r="E3" s="6">
        <v>11</v>
      </c>
      <c r="F3" s="6">
        <v>0</v>
      </c>
      <c r="G3" s="6">
        <v>0</v>
      </c>
      <c r="H3" s="6">
        <v>5</v>
      </c>
      <c r="I3" s="6">
        <v>0</v>
      </c>
      <c r="J3" s="6">
        <v>0</v>
      </c>
      <c r="K3" s="6">
        <v>4</v>
      </c>
      <c r="L3" s="6">
        <v>7</v>
      </c>
      <c r="M3" s="7">
        <f>C3*20+D3*18+E3*16+F3*14+G3*12+H3*10+I3*8+J3*6+K3*4</f>
        <v>334</v>
      </c>
      <c r="N3" s="8">
        <f>M3/640</f>
        <v>0.521875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87</v>
      </c>
      <c r="B3" s="5" t="s">
        <v>88</v>
      </c>
      <c r="C3" s="6">
        <v>4</v>
      </c>
      <c r="D3" s="6">
        <v>4</v>
      </c>
      <c r="E3" s="6">
        <v>13</v>
      </c>
      <c r="F3" s="6">
        <v>1</v>
      </c>
      <c r="G3" s="6">
        <v>3</v>
      </c>
      <c r="H3" s="6">
        <v>2</v>
      </c>
      <c r="I3" s="6">
        <v>0</v>
      </c>
      <c r="J3" s="6">
        <v>0</v>
      </c>
      <c r="K3" s="6">
        <v>1</v>
      </c>
      <c r="L3" s="6">
        <v>4</v>
      </c>
      <c r="M3" s="7">
        <f>C3*20+D3*18+E3*16+F3*14+G3*12+H3*10+I3*8+J3*6+K3*4</f>
        <v>434</v>
      </c>
      <c r="N3" s="8">
        <f>M3/640</f>
        <v>0.678125</v>
      </c>
      <c r="O3" s="9" t="str">
        <f>IF(C3+D3+E3+F3+G3+H3+I3+J3+K3+L3=32,"ok","hiba")</f>
        <v>ok</v>
      </c>
    </row>
    <row r="4" spans="1:15" s="30" customFormat="1" ht="20.25">
      <c r="A4" s="4" t="s">
        <v>89</v>
      </c>
      <c r="B4" s="11" t="s">
        <v>90</v>
      </c>
      <c r="C4" s="6">
        <v>3</v>
      </c>
      <c r="D4" s="6">
        <v>2</v>
      </c>
      <c r="E4" s="6">
        <v>12</v>
      </c>
      <c r="F4" s="6">
        <v>0</v>
      </c>
      <c r="G4" s="6">
        <v>2</v>
      </c>
      <c r="H4" s="6">
        <v>3</v>
      </c>
      <c r="I4" s="6">
        <v>0</v>
      </c>
      <c r="J4" s="6">
        <v>3</v>
      </c>
      <c r="K4" s="6">
        <v>1</v>
      </c>
      <c r="L4" s="6">
        <v>6</v>
      </c>
      <c r="M4" s="7">
        <f>C4*20+D4*18+E4*16+F4*14+G4*12+H4*10+I4*8+J4*6+K4*4</f>
        <v>364</v>
      </c>
      <c r="N4" s="8">
        <f>M4/640</f>
        <v>0.56875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92</v>
      </c>
      <c r="B3" s="5" t="s">
        <v>29</v>
      </c>
      <c r="C3" s="6">
        <v>4</v>
      </c>
      <c r="D3" s="6">
        <v>4</v>
      </c>
      <c r="E3" s="6">
        <v>18</v>
      </c>
      <c r="F3" s="6">
        <v>0</v>
      </c>
      <c r="G3" s="6">
        <v>1</v>
      </c>
      <c r="H3" s="6">
        <v>3</v>
      </c>
      <c r="I3" s="6">
        <v>1</v>
      </c>
      <c r="J3" s="6">
        <v>0</v>
      </c>
      <c r="K3" s="6">
        <v>0</v>
      </c>
      <c r="L3" s="6">
        <v>1</v>
      </c>
      <c r="M3" s="7">
        <f>C3*20+D3*18+E3*16+F3*14+G3*12+H3*10+I3*8+J3*6+K3*4</f>
        <v>490</v>
      </c>
      <c r="N3" s="8">
        <f>M3/640</f>
        <v>0.765625</v>
      </c>
      <c r="O3" s="9" t="str">
        <f>IF(C3+D3+E3+F3+G3+H3+I3+J3+K3+L3=32,"ok","hiba")</f>
        <v>ok</v>
      </c>
    </row>
    <row r="4" spans="1:15" s="30" customFormat="1" ht="20.25">
      <c r="A4" s="4" t="s">
        <v>93</v>
      </c>
      <c r="B4" s="5"/>
      <c r="C4" s="6">
        <v>1</v>
      </c>
      <c r="D4" s="6">
        <v>6</v>
      </c>
      <c r="E4" s="6">
        <v>16</v>
      </c>
      <c r="F4" s="6">
        <v>2</v>
      </c>
      <c r="G4" s="6">
        <v>1</v>
      </c>
      <c r="H4" s="6">
        <v>4</v>
      </c>
      <c r="I4" s="6">
        <v>0</v>
      </c>
      <c r="J4" s="6">
        <v>1</v>
      </c>
      <c r="K4" s="6">
        <v>1</v>
      </c>
      <c r="L4" s="6">
        <v>0</v>
      </c>
      <c r="M4" s="7">
        <f>C4*20+D4*18+E4*16+F4*14+G4*12+H4*10+I4*8+J4*6+K4*4</f>
        <v>474</v>
      </c>
      <c r="N4" s="8">
        <f>M4/640</f>
        <v>0.740625</v>
      </c>
      <c r="O4" s="9" t="str">
        <f>IF(C4+D4+E4+F4+G4+H4+I4+J4+K4+L4=32,"ok","hiba")</f>
        <v>ok</v>
      </c>
    </row>
    <row r="5" spans="1:15" s="30" customFormat="1" ht="20.25">
      <c r="A5" s="36" t="s">
        <v>94</v>
      </c>
      <c r="B5" s="5" t="s">
        <v>88</v>
      </c>
      <c r="C5" s="6">
        <v>4</v>
      </c>
      <c r="D5" s="6">
        <v>5</v>
      </c>
      <c r="E5" s="6">
        <v>12</v>
      </c>
      <c r="F5" s="6">
        <v>2</v>
      </c>
      <c r="G5" s="6">
        <v>0</v>
      </c>
      <c r="H5" s="6">
        <v>6</v>
      </c>
      <c r="I5" s="6">
        <v>0</v>
      </c>
      <c r="J5" s="6">
        <v>0</v>
      </c>
      <c r="K5" s="6">
        <v>2</v>
      </c>
      <c r="L5" s="6">
        <v>1</v>
      </c>
      <c r="M5" s="7">
        <f>C5*20+D5*18+E5*16+F5*14+G5*12+H5*10+I5*8+J5*6+K5*4</f>
        <v>458</v>
      </c>
      <c r="N5" s="8">
        <f>M5/640</f>
        <v>0.715625</v>
      </c>
      <c r="O5" s="9" t="str">
        <f>IF(C5+D5+E5+F5+G5+H5+I5+J5+K5+L5=32,"ok","hiba")</f>
        <v>ok</v>
      </c>
    </row>
    <row r="6" spans="1:15" s="30" customFormat="1" ht="20.25">
      <c r="A6" s="4" t="s">
        <v>95</v>
      </c>
      <c r="B6" s="5" t="s">
        <v>96</v>
      </c>
      <c r="C6" s="6">
        <v>2</v>
      </c>
      <c r="D6" s="6">
        <v>9</v>
      </c>
      <c r="E6" s="6">
        <v>10</v>
      </c>
      <c r="F6" s="6">
        <v>0</v>
      </c>
      <c r="G6" s="6">
        <v>1</v>
      </c>
      <c r="H6" s="6">
        <v>7</v>
      </c>
      <c r="I6" s="6">
        <v>0</v>
      </c>
      <c r="J6" s="6">
        <v>0</v>
      </c>
      <c r="K6" s="6">
        <v>3</v>
      </c>
      <c r="L6" s="6">
        <v>0</v>
      </c>
      <c r="M6" s="7">
        <f>C6*20+D6*18+E6*16+F6*14+G6*12+H6*10+I6*8+J6*6+K6*4</f>
        <v>456</v>
      </c>
      <c r="N6" s="8">
        <f>M6/640</f>
        <v>0.7125</v>
      </c>
      <c r="O6" s="9" t="str">
        <f>IF(C6+D6+E6+F6+G6+H6+I6+J6+K6+L6=32,"ok","hiba")</f>
        <v>ok</v>
      </c>
    </row>
    <row r="7" spans="1:15" s="30" customFormat="1" ht="21" customHeight="1">
      <c r="A7" s="4" t="s">
        <v>97</v>
      </c>
      <c r="B7" s="5" t="s">
        <v>11</v>
      </c>
      <c r="C7" s="6">
        <v>0</v>
      </c>
      <c r="D7" s="6">
        <v>7</v>
      </c>
      <c r="E7" s="6">
        <v>15</v>
      </c>
      <c r="F7" s="6">
        <v>0</v>
      </c>
      <c r="G7" s="6">
        <v>2</v>
      </c>
      <c r="H7" s="6">
        <v>6</v>
      </c>
      <c r="I7" s="6">
        <v>0</v>
      </c>
      <c r="J7" s="6">
        <v>0</v>
      </c>
      <c r="K7" s="6">
        <v>1</v>
      </c>
      <c r="L7" s="6">
        <v>1</v>
      </c>
      <c r="M7" s="7">
        <f>C7*20+D7*18+E7*16+F7*14+G7*12+H7*10+I7*8+J7*6+K7*4</f>
        <v>454</v>
      </c>
      <c r="N7" s="8">
        <f>M7/640</f>
        <v>0.709375</v>
      </c>
      <c r="O7" s="9" t="str">
        <f>IF(C7+D7+E7+F7+G7+H7+I7+J7+K7+L7=32,"ok","hiba")</f>
        <v>ok</v>
      </c>
    </row>
    <row r="8" spans="1:15" s="30" customFormat="1" ht="20.25">
      <c r="A8" s="4" t="s">
        <v>98</v>
      </c>
      <c r="B8" s="5" t="s">
        <v>63</v>
      </c>
      <c r="C8" s="6">
        <v>2</v>
      </c>
      <c r="D8" s="6">
        <v>7</v>
      </c>
      <c r="E8" s="6">
        <v>13</v>
      </c>
      <c r="F8" s="6">
        <v>1</v>
      </c>
      <c r="G8" s="6">
        <v>0</v>
      </c>
      <c r="H8" s="6">
        <v>5</v>
      </c>
      <c r="I8" s="6">
        <v>0</v>
      </c>
      <c r="J8" s="6">
        <v>1</v>
      </c>
      <c r="K8" s="6">
        <v>2</v>
      </c>
      <c r="L8" s="6">
        <v>1</v>
      </c>
      <c r="M8" s="7">
        <f>C8*20+D8*18+E8*16+F8*14+G8*12+H8*10+I8*8+J8*6+K8*4</f>
        <v>452</v>
      </c>
      <c r="N8" s="8">
        <f>M8/640</f>
        <v>0.70625</v>
      </c>
      <c r="O8" s="9" t="str">
        <f>IF(C8+D8+E8+F8+G8+H8+I8+J8+K8+L8=32,"ok","hiba")</f>
        <v>ok</v>
      </c>
    </row>
    <row r="9" spans="1:15" s="30" customFormat="1" ht="20.25">
      <c r="A9" s="4" t="s">
        <v>99</v>
      </c>
      <c r="B9" s="5" t="s">
        <v>100</v>
      </c>
      <c r="C9" s="6">
        <v>2</v>
      </c>
      <c r="D9" s="6">
        <v>3</v>
      </c>
      <c r="E9" s="6">
        <v>19</v>
      </c>
      <c r="F9" s="6">
        <v>0</v>
      </c>
      <c r="G9" s="6">
        <v>2</v>
      </c>
      <c r="H9" s="6">
        <v>2</v>
      </c>
      <c r="I9" s="6">
        <v>0</v>
      </c>
      <c r="J9" s="6">
        <v>0</v>
      </c>
      <c r="K9" s="6">
        <v>2</v>
      </c>
      <c r="L9" s="6">
        <v>2</v>
      </c>
      <c r="M9" s="7">
        <f>C9*20+D9*18+E9*16+F9*14+G9*12+H9*10+I9*8+J9*6+K9*4</f>
        <v>450</v>
      </c>
      <c r="N9" s="8">
        <f>M9/640</f>
        <v>0.703125</v>
      </c>
      <c r="O9" s="9" t="str">
        <f>IF(C9+D9+E9+F9+G9+H9+I9+J9+K9+L9=32,"ok","hiba")</f>
        <v>ok</v>
      </c>
    </row>
    <row r="10" spans="1:15" ht="20.25">
      <c r="A10" s="4" t="s">
        <v>101</v>
      </c>
      <c r="B10" s="5" t="s">
        <v>100</v>
      </c>
      <c r="C10" s="6">
        <v>2</v>
      </c>
      <c r="D10" s="6">
        <v>6</v>
      </c>
      <c r="E10" s="6">
        <v>13</v>
      </c>
      <c r="F10" s="6">
        <v>0</v>
      </c>
      <c r="G10" s="6">
        <v>1</v>
      </c>
      <c r="H10" s="6">
        <v>7</v>
      </c>
      <c r="I10" s="6">
        <v>0</v>
      </c>
      <c r="J10" s="6">
        <v>0</v>
      </c>
      <c r="K10" s="6">
        <v>1</v>
      </c>
      <c r="L10" s="6">
        <v>2</v>
      </c>
      <c r="M10" s="7">
        <f>C10*20+D10*18+E10*16+F10*14+G10*12+H10*10+I10*8+J10*6+K10*4</f>
        <v>442</v>
      </c>
      <c r="N10" s="8">
        <f>M10/640</f>
        <v>0.690625</v>
      </c>
      <c r="O10" s="9" t="str">
        <f>IF(C10+D10+E10+F10+G10+H10+I10+J10+K10+L10=32,"ok","hiba")</f>
        <v>ok</v>
      </c>
    </row>
    <row r="11" spans="1:15" ht="20.25">
      <c r="A11" s="4" t="s">
        <v>102</v>
      </c>
      <c r="B11" s="5" t="s">
        <v>11</v>
      </c>
      <c r="C11" s="6">
        <v>2</v>
      </c>
      <c r="D11" s="6">
        <v>6</v>
      </c>
      <c r="E11" s="6">
        <v>13</v>
      </c>
      <c r="F11" s="6">
        <v>1</v>
      </c>
      <c r="G11" s="6">
        <v>1</v>
      </c>
      <c r="H11" s="6">
        <v>5</v>
      </c>
      <c r="I11" s="6">
        <v>1</v>
      </c>
      <c r="J11" s="6">
        <v>0</v>
      </c>
      <c r="K11" s="6">
        <v>0</v>
      </c>
      <c r="L11" s="6">
        <v>3</v>
      </c>
      <c r="M11" s="7">
        <f>C11*20+D11*18+E11*16+F11*14+G11*12+H11*10+I11*8+J11*6+K11*4</f>
        <v>440</v>
      </c>
      <c r="N11" s="8">
        <f>M11/640</f>
        <v>0.6875</v>
      </c>
      <c r="O11" s="9" t="str">
        <f>IF(C11+D11+E11+F11+G11+H11+I11+J11+K11+L11=32,"ok","hiba")</f>
        <v>ok</v>
      </c>
    </row>
    <row r="12" spans="1:15" ht="20.25">
      <c r="A12" s="4" t="s">
        <v>103</v>
      </c>
      <c r="B12" s="5" t="s">
        <v>104</v>
      </c>
      <c r="C12" s="6">
        <v>2</v>
      </c>
      <c r="D12" s="6">
        <v>3</v>
      </c>
      <c r="E12" s="6">
        <v>13</v>
      </c>
      <c r="F12" s="6">
        <v>1</v>
      </c>
      <c r="G12" s="6">
        <v>1</v>
      </c>
      <c r="H12" s="6">
        <v>8</v>
      </c>
      <c r="I12" s="6">
        <v>0</v>
      </c>
      <c r="J12" s="6">
        <v>0</v>
      </c>
      <c r="K12" s="6">
        <v>3</v>
      </c>
      <c r="L12" s="6">
        <v>1</v>
      </c>
      <c r="M12" s="7">
        <f>C12*20+D12*18+E12*16+F12*14+G12*12+H12*10+I12*8+J12*6+K12*4</f>
        <v>420</v>
      </c>
      <c r="N12" s="8">
        <f>M12/640</f>
        <v>0.65625</v>
      </c>
      <c r="O12" s="9" t="str">
        <f>IF(C12+D12+E12+F12+G12+H12+I12+J12+K12+L12=32,"ok","hiba")</f>
        <v>ok</v>
      </c>
    </row>
    <row r="13" spans="1:15" ht="20.25">
      <c r="A13" s="4" t="s">
        <v>105</v>
      </c>
      <c r="B13" s="5" t="s">
        <v>106</v>
      </c>
      <c r="C13" s="6">
        <v>2</v>
      </c>
      <c r="D13" s="6">
        <v>7</v>
      </c>
      <c r="E13" s="6">
        <v>12</v>
      </c>
      <c r="F13" s="6">
        <v>0</v>
      </c>
      <c r="G13" s="6">
        <v>1</v>
      </c>
      <c r="H13" s="6">
        <v>3</v>
      </c>
      <c r="I13" s="6">
        <v>0</v>
      </c>
      <c r="J13" s="6">
        <v>0</v>
      </c>
      <c r="K13" s="6">
        <v>3</v>
      </c>
      <c r="L13" s="6">
        <v>4</v>
      </c>
      <c r="M13" s="7">
        <f>C13*20+D13*18+E13*16+F13*14+G13*12+H13*10+I13*8+J13*6+K13*4</f>
        <v>412</v>
      </c>
      <c r="N13" s="8">
        <f>M13/640</f>
        <v>0.64375</v>
      </c>
      <c r="O13" s="9" t="str">
        <f>IF(C13+D13+E13+F13+G13+H13+I13+J13+K13+L13=32,"ok","hiba")</f>
        <v>ok</v>
      </c>
    </row>
    <row r="14" spans="1:15" ht="20.25">
      <c r="A14" s="4" t="s">
        <v>107</v>
      </c>
      <c r="B14" s="5" t="s">
        <v>108</v>
      </c>
      <c r="C14" s="6">
        <v>1</v>
      </c>
      <c r="D14" s="6">
        <v>3</v>
      </c>
      <c r="E14" s="6">
        <v>16</v>
      </c>
      <c r="F14" s="6">
        <v>0</v>
      </c>
      <c r="G14" s="6">
        <v>2</v>
      </c>
      <c r="H14" s="6">
        <v>4</v>
      </c>
      <c r="I14" s="6">
        <v>0</v>
      </c>
      <c r="J14" s="6">
        <v>1</v>
      </c>
      <c r="K14" s="6">
        <v>3</v>
      </c>
      <c r="L14" s="6">
        <v>2</v>
      </c>
      <c r="M14" s="7">
        <f>C14*20+D14*18+E14*16+F14*14+G14*12+H14*10+I14*8+J14*6+K14*4</f>
        <v>412</v>
      </c>
      <c r="N14" s="8">
        <f>M14/640</f>
        <v>0.64375</v>
      </c>
      <c r="O14" s="9" t="str">
        <f>IF(C14+D14+E14+F14+G14+H14+I14+J14+K14+L14=32,"ok","hiba")</f>
        <v>ok</v>
      </c>
    </row>
    <row r="15" spans="1:15" ht="20.25">
      <c r="A15" s="4" t="s">
        <v>109</v>
      </c>
      <c r="B15" s="11" t="s">
        <v>110</v>
      </c>
      <c r="C15" s="6">
        <v>0</v>
      </c>
      <c r="D15" s="6">
        <v>6</v>
      </c>
      <c r="E15" s="6">
        <v>15</v>
      </c>
      <c r="F15" s="6">
        <v>0</v>
      </c>
      <c r="G15" s="6">
        <v>3</v>
      </c>
      <c r="H15" s="6">
        <v>0</v>
      </c>
      <c r="I15" s="6">
        <v>0</v>
      </c>
      <c r="J15" s="6">
        <v>1</v>
      </c>
      <c r="K15" s="6">
        <v>2</v>
      </c>
      <c r="L15" s="6">
        <v>5</v>
      </c>
      <c r="M15" s="7">
        <f>C15*20+D15*18+E15*16+F15*14+G15*12+H15*10+I15*8+J15*6+K15*4</f>
        <v>398</v>
      </c>
      <c r="N15" s="8">
        <f>M15/640</f>
        <v>0.621875</v>
      </c>
      <c r="O15" s="9" t="str">
        <f>IF(C15+D15+E15+F15+G15+H15+I15+J15+K15+L15=32,"ok","hiba")</f>
        <v>ok</v>
      </c>
    </row>
    <row r="16" spans="1:15" ht="20.25">
      <c r="A16" s="4" t="s">
        <v>111</v>
      </c>
      <c r="B16" s="5" t="s">
        <v>104</v>
      </c>
      <c r="C16" s="6">
        <v>1</v>
      </c>
      <c r="D16" s="6">
        <v>3</v>
      </c>
      <c r="E16" s="6">
        <v>15</v>
      </c>
      <c r="F16" s="6">
        <v>1</v>
      </c>
      <c r="G16" s="6">
        <v>1</v>
      </c>
      <c r="H16" s="6">
        <v>4</v>
      </c>
      <c r="I16" s="6">
        <v>0</v>
      </c>
      <c r="J16" s="6">
        <v>0</v>
      </c>
      <c r="K16" s="6">
        <v>3</v>
      </c>
      <c r="L16" s="6">
        <v>4</v>
      </c>
      <c r="M16" s="7">
        <f>C16*20+D16*18+E16*16+F16*14+G16*12+H16*10+I16*8+J16*6+K16*4</f>
        <v>392</v>
      </c>
      <c r="N16" s="8">
        <f>M16/640</f>
        <v>0.6125</v>
      </c>
      <c r="O16" s="9" t="str">
        <f>IF(C16+D16+E16+F16+G16+H16+I16+J16+K16+L16=32,"ok","hiba")</f>
        <v>ok</v>
      </c>
    </row>
    <row r="17" spans="1:15" ht="20.25">
      <c r="A17" s="21" t="s">
        <v>112</v>
      </c>
      <c r="B17" s="5" t="s">
        <v>104</v>
      </c>
      <c r="C17" s="6">
        <v>0</v>
      </c>
      <c r="D17" s="6">
        <v>9</v>
      </c>
      <c r="E17" s="6">
        <v>5</v>
      </c>
      <c r="F17" s="6">
        <v>1</v>
      </c>
      <c r="G17" s="6">
        <v>3</v>
      </c>
      <c r="H17" s="6">
        <v>9</v>
      </c>
      <c r="I17" s="6">
        <v>0</v>
      </c>
      <c r="J17" s="6">
        <v>0</v>
      </c>
      <c r="K17" s="6">
        <v>1</v>
      </c>
      <c r="L17" s="6">
        <v>4</v>
      </c>
      <c r="M17" s="7">
        <f>C17*20+D17*18+E17*16+F17*14+G17*12+H17*10+I17*8+J17*6+K17*4</f>
        <v>386</v>
      </c>
      <c r="N17" s="8">
        <f>M17/640</f>
        <v>0.603125</v>
      </c>
      <c r="O17" s="9" t="str">
        <f>IF(C17+D17+E17+F17+G17+H17+I17+J17+K17+L17=32,"ok","hiba")</f>
        <v>ok</v>
      </c>
    </row>
    <row r="18" spans="1:15" ht="20.25">
      <c r="A18" s="4" t="s">
        <v>113</v>
      </c>
      <c r="B18" s="5" t="s">
        <v>114</v>
      </c>
      <c r="C18" s="6">
        <v>1</v>
      </c>
      <c r="D18" s="6">
        <v>2</v>
      </c>
      <c r="E18" s="6">
        <v>13</v>
      </c>
      <c r="F18" s="6">
        <v>0</v>
      </c>
      <c r="G18" s="6">
        <v>3</v>
      </c>
      <c r="H18" s="6">
        <v>6</v>
      </c>
      <c r="I18" s="6">
        <v>0</v>
      </c>
      <c r="J18" s="6">
        <v>0</v>
      </c>
      <c r="K18" s="6">
        <v>4</v>
      </c>
      <c r="L18" s="6">
        <v>3</v>
      </c>
      <c r="M18" s="7">
        <f>C18*20+D18*18+E18*16+F18*14+G18*12+H18*10+I18*8+J18*6+K18*4</f>
        <v>376</v>
      </c>
      <c r="N18" s="8">
        <f>M18/640</f>
        <v>0.5875</v>
      </c>
      <c r="O18" s="9" t="str">
        <f>IF(C18+D18+E18+F18+G18+H18+I18+J18+K18+L18=32,"ok","hiba")</f>
        <v>ok</v>
      </c>
    </row>
    <row r="19" spans="1:15" ht="20.25">
      <c r="A19" s="4" t="s">
        <v>115</v>
      </c>
      <c r="B19" s="5" t="s">
        <v>100</v>
      </c>
      <c r="C19" s="6">
        <v>2</v>
      </c>
      <c r="D19" s="6">
        <v>3</v>
      </c>
      <c r="E19" s="6">
        <v>11</v>
      </c>
      <c r="F19" s="6">
        <v>0</v>
      </c>
      <c r="G19" s="6">
        <v>1</v>
      </c>
      <c r="H19" s="6">
        <v>7</v>
      </c>
      <c r="I19" s="6">
        <v>0</v>
      </c>
      <c r="J19" s="6">
        <v>2</v>
      </c>
      <c r="K19" s="6">
        <v>2</v>
      </c>
      <c r="L19" s="6">
        <v>4</v>
      </c>
      <c r="M19" s="7">
        <f>C19*20+D19*18+E19*16+F19*14+G19*12+H19*10+I19*8+J19*6+K19*4</f>
        <v>372</v>
      </c>
      <c r="N19" s="8">
        <f>M19/640</f>
        <v>0.58125</v>
      </c>
      <c r="O19" s="9" t="str">
        <f>IF(C19+D19+E19+F19+G19+H19+I19+J19+K19+L19=32,"ok","hiba")</f>
        <v>ok</v>
      </c>
    </row>
    <row r="20" spans="1:15" ht="20.25">
      <c r="A20" s="31" t="s">
        <v>116</v>
      </c>
      <c r="B20" s="13"/>
      <c r="C20" s="6">
        <v>1</v>
      </c>
      <c r="D20" s="6">
        <v>2</v>
      </c>
      <c r="E20" s="6">
        <v>13</v>
      </c>
      <c r="F20" s="6">
        <v>0</v>
      </c>
      <c r="G20" s="6">
        <v>0</v>
      </c>
      <c r="H20" s="6">
        <v>7</v>
      </c>
      <c r="I20" s="6">
        <v>0</v>
      </c>
      <c r="J20" s="6">
        <v>1</v>
      </c>
      <c r="K20" s="6">
        <v>3</v>
      </c>
      <c r="L20" s="6">
        <v>5</v>
      </c>
      <c r="M20" s="7">
        <f>C20*20+D20*18+E20*16+F20*14+G20*12+H20*10+I20*8+J20*6+K20*4</f>
        <v>352</v>
      </c>
      <c r="N20" s="8">
        <f>M20/640</f>
        <v>0.55</v>
      </c>
      <c r="O20" s="9" t="str">
        <f>IF(C20+D20+E20+F20+G20+H20+I20+J20+K20+L20=32,"ok","hiba")</f>
        <v>ok</v>
      </c>
    </row>
    <row r="21" spans="1:15" ht="20.25">
      <c r="A21" s="4" t="s">
        <v>117</v>
      </c>
      <c r="B21" s="5" t="s">
        <v>104</v>
      </c>
      <c r="C21" s="6">
        <v>0</v>
      </c>
      <c r="D21" s="6">
        <v>5</v>
      </c>
      <c r="E21" s="6">
        <v>8</v>
      </c>
      <c r="F21" s="6">
        <v>1</v>
      </c>
      <c r="G21" s="6">
        <v>1</v>
      </c>
      <c r="H21" s="6">
        <v>8</v>
      </c>
      <c r="I21" s="6">
        <v>1</v>
      </c>
      <c r="J21" s="6">
        <v>1</v>
      </c>
      <c r="K21" s="6">
        <v>3</v>
      </c>
      <c r="L21" s="6">
        <v>4</v>
      </c>
      <c r="M21" s="7">
        <f>C21*20+D21*18+E21*16+F21*14+G21*12+H21*10+I21*8+J21*6+K21*4</f>
        <v>350</v>
      </c>
      <c r="N21" s="8">
        <f>M21/640</f>
        <v>0.546875</v>
      </c>
      <c r="O21" s="9" t="str">
        <f>IF(C21+D21+E21+F21+G21+H21+I21+J21+K21+L21=32,"ok","hiba")</f>
        <v>ok</v>
      </c>
    </row>
    <row r="22" spans="1:15" ht="20.25">
      <c r="A22" s="10" t="s">
        <v>118</v>
      </c>
      <c r="B22" s="5" t="s">
        <v>100</v>
      </c>
      <c r="C22" s="6">
        <v>1</v>
      </c>
      <c r="D22" s="6">
        <v>4</v>
      </c>
      <c r="E22" s="6">
        <v>10</v>
      </c>
      <c r="F22" s="6">
        <v>0</v>
      </c>
      <c r="G22" s="6">
        <v>2</v>
      </c>
      <c r="H22" s="6">
        <v>5</v>
      </c>
      <c r="I22" s="6">
        <v>0</v>
      </c>
      <c r="J22" s="6">
        <v>1</v>
      </c>
      <c r="K22" s="6">
        <v>1</v>
      </c>
      <c r="L22" s="6">
        <v>8</v>
      </c>
      <c r="M22" s="7">
        <f>C22*20+D22*18+E22*16+F22*14+G22*12+H22*10+I22*8+J22*6+K22*4</f>
        <v>336</v>
      </c>
      <c r="N22" s="8">
        <f>M22/640</f>
        <v>0.525</v>
      </c>
      <c r="O22" s="9" t="str">
        <f>IF(C22+D22+E22+F22+G22+H22+I22+J22+K22+L22=32,"ok","hiba")</f>
        <v>ok</v>
      </c>
    </row>
    <row r="23" spans="1:15" ht="20.25">
      <c r="A23" s="4" t="s">
        <v>119</v>
      </c>
      <c r="B23" s="5" t="s">
        <v>100</v>
      </c>
      <c r="C23" s="20">
        <v>0</v>
      </c>
      <c r="D23" s="20">
        <v>3</v>
      </c>
      <c r="E23" s="20">
        <v>12</v>
      </c>
      <c r="F23" s="20">
        <v>0</v>
      </c>
      <c r="G23" s="20">
        <v>0</v>
      </c>
      <c r="H23" s="20">
        <v>7</v>
      </c>
      <c r="I23" s="20">
        <v>1</v>
      </c>
      <c r="J23" s="20">
        <v>0</v>
      </c>
      <c r="K23" s="20">
        <v>3</v>
      </c>
      <c r="L23" s="20">
        <v>6</v>
      </c>
      <c r="M23" s="15">
        <f>C23*20+D23*18+E23*16+F23*14+G23*12+H23*10+I23*8+J23*6+K23*4</f>
        <v>336</v>
      </c>
      <c r="N23" s="16">
        <f>M23/640</f>
        <v>0.525</v>
      </c>
      <c r="O23" s="17" t="str">
        <f>IF(C23+D23+E23+F23+G23+H23+I23+J23+K23+L23=32,"ok","hiba")</f>
        <v>ok</v>
      </c>
    </row>
    <row r="24" spans="1:15" ht="20.25">
      <c r="A24" s="4" t="s">
        <v>120</v>
      </c>
      <c r="B24" s="5" t="s">
        <v>121</v>
      </c>
      <c r="C24" s="6">
        <v>0</v>
      </c>
      <c r="D24" s="6">
        <v>3</v>
      </c>
      <c r="E24" s="6">
        <v>10</v>
      </c>
      <c r="F24" s="6">
        <v>1</v>
      </c>
      <c r="G24" s="6">
        <v>2</v>
      </c>
      <c r="H24" s="6">
        <v>4</v>
      </c>
      <c r="I24" s="6">
        <v>0</v>
      </c>
      <c r="J24" s="6">
        <v>0</v>
      </c>
      <c r="K24" s="6">
        <v>3</v>
      </c>
      <c r="L24" s="6">
        <v>9</v>
      </c>
      <c r="M24" s="7">
        <f>C24*20+D24*18+E24*16+F24*14+G24*12+H24*10+I24*8+J24*6+K24*4</f>
        <v>304</v>
      </c>
      <c r="N24" s="8">
        <f>M24/640</f>
        <v>0.475</v>
      </c>
      <c r="O24" s="9" t="str">
        <f>IF(C24+D24+E24+F24+G24+H24+I24+J24+K24+L24=32,"ok","hiba")</f>
        <v>ok</v>
      </c>
    </row>
    <row r="25" spans="1:15" ht="20.25">
      <c r="A25" s="4"/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5"/>
      <c r="N25" s="16"/>
      <c r="O25" s="17"/>
    </row>
    <row r="26" spans="1:15" ht="20.25">
      <c r="A26" s="4"/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5"/>
      <c r="N26" s="16"/>
      <c r="O26" s="17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123</v>
      </c>
      <c r="B3" s="5" t="s">
        <v>66</v>
      </c>
      <c r="C3" s="6">
        <v>1</v>
      </c>
      <c r="D3" s="6">
        <v>7</v>
      </c>
      <c r="E3" s="6">
        <v>10</v>
      </c>
      <c r="F3" s="6">
        <v>2</v>
      </c>
      <c r="G3" s="6">
        <v>0</v>
      </c>
      <c r="H3" s="6">
        <v>9</v>
      </c>
      <c r="I3" s="6">
        <v>0</v>
      </c>
      <c r="J3" s="6">
        <v>0</v>
      </c>
      <c r="K3" s="6">
        <v>1</v>
      </c>
      <c r="L3" s="6">
        <v>2</v>
      </c>
      <c r="M3" s="7">
        <f>C3*20+D3*18+E3*16+F3*14+G3*12+H3*10+I3*8+J3*6+K3*4</f>
        <v>428</v>
      </c>
      <c r="N3" s="8">
        <f>M3/640</f>
        <v>0.66875</v>
      </c>
      <c r="O3" s="9" t="str">
        <f>IF(C3+D3+E3+F3+G3+H3+I3+J3+K3+L3=32,"ok","hiba")</f>
        <v>ok</v>
      </c>
    </row>
    <row r="4" spans="1:15" s="30" customFormat="1" ht="20.25">
      <c r="A4" s="4" t="s">
        <v>124</v>
      </c>
      <c r="B4" s="5" t="s">
        <v>79</v>
      </c>
      <c r="C4" s="6">
        <v>2</v>
      </c>
      <c r="D4" s="6">
        <v>3</v>
      </c>
      <c r="E4" s="6">
        <v>15</v>
      </c>
      <c r="F4" s="6">
        <v>0</v>
      </c>
      <c r="G4" s="6">
        <v>2</v>
      </c>
      <c r="H4" s="6">
        <v>3</v>
      </c>
      <c r="I4" s="6">
        <v>1</v>
      </c>
      <c r="J4" s="6">
        <v>0</v>
      </c>
      <c r="K4" s="6">
        <v>1</v>
      </c>
      <c r="L4" s="6">
        <v>5</v>
      </c>
      <c r="M4" s="7">
        <f>C4*20+D4*18+E4*16+F4*14+G4*12+H4*10+I4*8+J4*6+K4*4</f>
        <v>400</v>
      </c>
      <c r="N4" s="8">
        <f>M4/640</f>
        <v>0.625</v>
      </c>
      <c r="O4" s="9" t="str">
        <f>IF(C4+D4+E4+F4+G4+H4+I4+J4+K4+L4=32,"ok","hiba")</f>
        <v>ok</v>
      </c>
    </row>
    <row r="5" spans="1:15" s="30" customFormat="1" ht="20.25">
      <c r="A5" s="36" t="s">
        <v>125</v>
      </c>
      <c r="B5" s="5" t="s">
        <v>63</v>
      </c>
      <c r="C5" s="6">
        <v>0</v>
      </c>
      <c r="D5" s="6">
        <v>4</v>
      </c>
      <c r="E5" s="6">
        <v>15</v>
      </c>
      <c r="F5" s="6">
        <v>1</v>
      </c>
      <c r="G5" s="6">
        <v>0</v>
      </c>
      <c r="H5" s="6">
        <v>6</v>
      </c>
      <c r="I5" s="6">
        <v>0</v>
      </c>
      <c r="J5" s="6">
        <v>0</v>
      </c>
      <c r="K5" s="6">
        <v>0</v>
      </c>
      <c r="L5" s="6">
        <v>6</v>
      </c>
      <c r="M5" s="7">
        <f>C5*20+D5*18+E5*16+F5*14+G5*12+H5*10+I5*8+J5*6+K5*4</f>
        <v>386</v>
      </c>
      <c r="N5" s="8">
        <f>M5/640</f>
        <v>0.603125</v>
      </c>
      <c r="O5" s="9" t="str">
        <f>IF(C5+D5+E5+F5+G5+H5+I5+J5+K5+L5=32,"ok","hiba")</f>
        <v>ok</v>
      </c>
    </row>
    <row r="6" spans="1:15" s="30" customFormat="1" ht="20.25">
      <c r="A6" s="4" t="s">
        <v>126</v>
      </c>
      <c r="B6" s="11" t="s">
        <v>24</v>
      </c>
      <c r="C6" s="6">
        <v>1</v>
      </c>
      <c r="D6" s="6">
        <v>2</v>
      </c>
      <c r="E6" s="6">
        <v>10</v>
      </c>
      <c r="F6" s="6">
        <v>0</v>
      </c>
      <c r="G6" s="6">
        <v>4</v>
      </c>
      <c r="H6" s="6">
        <v>5</v>
      </c>
      <c r="I6" s="6">
        <v>0</v>
      </c>
      <c r="J6" s="6">
        <v>1</v>
      </c>
      <c r="K6" s="6">
        <v>4</v>
      </c>
      <c r="L6" s="6">
        <v>5</v>
      </c>
      <c r="M6" s="7">
        <f>C6*20+D6*18+E6*16+F6*14+G6*12+H6*10+I6*8+J6*6+K6*4</f>
        <v>336</v>
      </c>
      <c r="N6" s="8">
        <f>M6/640</f>
        <v>0.525</v>
      </c>
      <c r="O6" s="9" t="str">
        <f>IF(C6+D6+E6+F6+G6+H6+I6+J6+K6+L6=32,"ok","hiba")</f>
        <v>ok</v>
      </c>
    </row>
    <row r="7" spans="1:15" s="30" customFormat="1" ht="21" customHeight="1">
      <c r="A7" s="21" t="s">
        <v>127</v>
      </c>
      <c r="B7" s="5" t="s">
        <v>100</v>
      </c>
      <c r="C7" s="6">
        <v>1</v>
      </c>
      <c r="D7" s="6">
        <v>1</v>
      </c>
      <c r="E7" s="6">
        <v>9</v>
      </c>
      <c r="F7" s="6">
        <v>0</v>
      </c>
      <c r="G7" s="6">
        <v>2</v>
      </c>
      <c r="H7" s="6">
        <v>2</v>
      </c>
      <c r="I7" s="6">
        <v>1</v>
      </c>
      <c r="J7" s="6">
        <v>0</v>
      </c>
      <c r="K7" s="6">
        <v>6</v>
      </c>
      <c r="L7" s="6">
        <v>10</v>
      </c>
      <c r="M7" s="7">
        <f>C7*20+D7*18+E7*16+F7*14+G7*12+H7*10+I7*8+J7*6+K7*4</f>
        <v>258</v>
      </c>
      <c r="N7" s="8">
        <f>M7/640</f>
        <v>0.403125</v>
      </c>
      <c r="O7" s="9" t="str">
        <f>IF(C7+D7+E7+F7+G7+H7+I7+J7+K7+L7=32,"ok","hiba")</f>
        <v>ok</v>
      </c>
    </row>
    <row r="8" spans="1:15" s="30" customFormat="1" ht="20.25">
      <c r="A8" s="10" t="s">
        <v>128</v>
      </c>
      <c r="B8" s="5" t="s">
        <v>104</v>
      </c>
      <c r="C8" s="6">
        <v>1</v>
      </c>
      <c r="D8" s="6">
        <v>3</v>
      </c>
      <c r="E8" s="6">
        <v>6</v>
      </c>
      <c r="F8" s="6">
        <v>0</v>
      </c>
      <c r="G8" s="6">
        <v>0</v>
      </c>
      <c r="H8" s="6">
        <v>7</v>
      </c>
      <c r="I8" s="6">
        <v>0</v>
      </c>
      <c r="J8" s="6">
        <v>1</v>
      </c>
      <c r="K8" s="6">
        <v>2</v>
      </c>
      <c r="L8" s="6">
        <v>12</v>
      </c>
      <c r="M8" s="7">
        <f>C8*20+D8*18+E8*16+F8*14+G8*12+H8*10+I8*8+J8*6+K8*4</f>
        <v>254</v>
      </c>
      <c r="N8" s="8">
        <f>M8/640</f>
        <v>0.396875</v>
      </c>
      <c r="O8" s="9" t="str">
        <f>IF(C8+D8+E8+F8+G8+H8+I8+J8+K8+L8=32,"ok","hiba")</f>
        <v>ok</v>
      </c>
    </row>
    <row r="9" spans="1:15" s="30" customFormat="1" ht="20.25">
      <c r="A9" s="31" t="s">
        <v>129</v>
      </c>
      <c r="B9" s="5" t="s">
        <v>130</v>
      </c>
      <c r="C9" s="6">
        <v>1</v>
      </c>
      <c r="D9" s="6">
        <v>1</v>
      </c>
      <c r="E9" s="6">
        <v>6</v>
      </c>
      <c r="F9" s="6">
        <v>0</v>
      </c>
      <c r="G9" s="6">
        <v>1</v>
      </c>
      <c r="H9" s="6">
        <v>5</v>
      </c>
      <c r="I9" s="6">
        <v>0</v>
      </c>
      <c r="J9" s="6">
        <v>1</v>
      </c>
      <c r="K9" s="6">
        <v>6</v>
      </c>
      <c r="L9" s="6">
        <v>11</v>
      </c>
      <c r="M9" s="7">
        <f>C9*20+D9*18+E9*16+F9*14+G9*12+H9*10+I9*8+J9*6+K9*4</f>
        <v>226</v>
      </c>
      <c r="N9" s="8">
        <f>M9/640</f>
        <v>0.353125</v>
      </c>
      <c r="O9" s="9" t="str">
        <f>IF(C9+D9+E9+F9+G9+H9+I9+J9+K9+L9=32,"ok","hiba")</f>
        <v>ok</v>
      </c>
    </row>
    <row r="10" spans="1:15" ht="20.25">
      <c r="A10" s="4" t="s">
        <v>131</v>
      </c>
      <c r="B10" s="5" t="s">
        <v>104</v>
      </c>
      <c r="C10" s="6">
        <v>1</v>
      </c>
      <c r="D10" s="6">
        <v>1</v>
      </c>
      <c r="E10" s="6">
        <v>6</v>
      </c>
      <c r="F10" s="6">
        <v>0</v>
      </c>
      <c r="G10" s="6">
        <v>0</v>
      </c>
      <c r="H10" s="6">
        <v>1</v>
      </c>
      <c r="I10" s="6">
        <v>0</v>
      </c>
      <c r="J10" s="6">
        <v>1</v>
      </c>
      <c r="K10" s="6">
        <v>0</v>
      </c>
      <c r="L10" s="6">
        <v>22</v>
      </c>
      <c r="M10" s="7">
        <f>C10*20+D10*18+E10*16+F10*14+G10*12+H10*10+I10*8+J10*6+K10*4</f>
        <v>150</v>
      </c>
      <c r="N10" s="8">
        <f>M10/640</f>
        <v>0.234375</v>
      </c>
      <c r="O10" s="9" t="str">
        <f>IF(C10+D10+E10+F10+G10+H10+I10+J10+K10+L10=32,"ok","hiba")</f>
        <v>ok</v>
      </c>
    </row>
    <row r="11" spans="1:15" ht="20.25">
      <c r="A11" s="4" t="s">
        <v>132</v>
      </c>
      <c r="B11" s="5" t="s">
        <v>100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C11*20+D11*18+E11*16+F11*14+G11*12+H11*10+I11*8+J11*6+K11*4</f>
        <v>0</v>
      </c>
      <c r="N11" s="8">
        <f>M11/640</f>
        <v>0</v>
      </c>
      <c r="O11" s="9" t="str">
        <f>IF(C11+D11+E11+F11+G11+H11+I11+J11+K11+L11=32,"ok","hiba")</f>
        <v>hiba</v>
      </c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1" t="s">
        <v>134</v>
      </c>
      <c r="B3" s="33" t="s">
        <v>11</v>
      </c>
      <c r="C3" s="6">
        <v>1</v>
      </c>
      <c r="D3" s="6">
        <v>9</v>
      </c>
      <c r="E3" s="6">
        <v>11</v>
      </c>
      <c r="F3" s="6">
        <v>0</v>
      </c>
      <c r="G3" s="6">
        <v>3</v>
      </c>
      <c r="H3" s="6">
        <v>2</v>
      </c>
      <c r="I3" s="6">
        <v>0</v>
      </c>
      <c r="J3" s="6">
        <v>2</v>
      </c>
      <c r="K3" s="6">
        <v>3</v>
      </c>
      <c r="L3" s="6">
        <v>1</v>
      </c>
      <c r="M3" s="7">
        <f>C3*20+D3*18+E3*16+F3*14+G3*12+H3*10+I3*8+J3*6+K3*4</f>
        <v>438</v>
      </c>
      <c r="N3" s="8">
        <f>M3/640</f>
        <v>0.684375</v>
      </c>
      <c r="O3" s="9" t="str">
        <f>IF(C3+D3+E3+F3+G3+H3+I3+J3+K3+L3=32,"ok","hiba")</f>
        <v>ok</v>
      </c>
    </row>
    <row r="4" spans="1:15" s="30" customFormat="1" ht="20.25">
      <c r="A4" s="4" t="s">
        <v>135</v>
      </c>
      <c r="B4" s="11" t="s">
        <v>104</v>
      </c>
      <c r="C4" s="6">
        <v>0</v>
      </c>
      <c r="D4" s="6">
        <v>6</v>
      </c>
      <c r="E4" s="6">
        <v>10</v>
      </c>
      <c r="F4" s="6">
        <v>0</v>
      </c>
      <c r="G4" s="6">
        <v>1</v>
      </c>
      <c r="H4" s="6">
        <v>4</v>
      </c>
      <c r="I4" s="6">
        <v>0</v>
      </c>
      <c r="J4" s="6">
        <v>2</v>
      </c>
      <c r="K4" s="6">
        <v>5</v>
      </c>
      <c r="L4" s="6">
        <v>4</v>
      </c>
      <c r="M4" s="7">
        <f>C4*20+D4*18+E4*16+F4*14+G4*12+H4*10+I4*8+J4*6+K4*4</f>
        <v>352</v>
      </c>
      <c r="N4" s="8">
        <f>M4/640</f>
        <v>0.55</v>
      </c>
      <c r="O4" s="9" t="str">
        <f>IF(C4+D4+E4+F4+G4+H4+I4+J4+K4+L4=32,"ok","hiba")</f>
        <v>ok</v>
      </c>
    </row>
    <row r="5" spans="1:15" s="30" customFormat="1" ht="20.25">
      <c r="A5" s="4" t="s">
        <v>136</v>
      </c>
      <c r="B5" s="5" t="s">
        <v>100</v>
      </c>
      <c r="C5" s="6">
        <v>0</v>
      </c>
      <c r="D5" s="6">
        <v>3</v>
      </c>
      <c r="E5" s="6">
        <v>9</v>
      </c>
      <c r="F5" s="6">
        <v>1</v>
      </c>
      <c r="G5" s="6">
        <v>2</v>
      </c>
      <c r="H5" s="6">
        <v>6</v>
      </c>
      <c r="I5" s="6">
        <v>0</v>
      </c>
      <c r="J5" s="6">
        <v>0</v>
      </c>
      <c r="K5" s="6">
        <v>5</v>
      </c>
      <c r="L5" s="6">
        <v>6</v>
      </c>
      <c r="M5" s="7">
        <f>C5*20+D5*18+E5*16+F5*14+G5*12+H5*10+I5*8+J5*6+K5*4</f>
        <v>316</v>
      </c>
      <c r="N5" s="8">
        <f>M5/640</f>
        <v>0.49375</v>
      </c>
      <c r="O5" s="9" t="str">
        <f>IF(C5+D5+E5+F5+G5+H5+I5+J5+K5+L5=32,"ok","hiba")</f>
        <v>ok</v>
      </c>
    </row>
    <row r="6" spans="1:15" s="30" customFormat="1" ht="20.25">
      <c r="A6" s="4" t="s">
        <v>137</v>
      </c>
      <c r="B6" s="5" t="s">
        <v>100</v>
      </c>
      <c r="C6" s="6">
        <v>2</v>
      </c>
      <c r="D6" s="6">
        <v>1</v>
      </c>
      <c r="E6" s="6">
        <v>11</v>
      </c>
      <c r="F6" s="6">
        <v>1</v>
      </c>
      <c r="G6" s="6">
        <v>0</v>
      </c>
      <c r="H6" s="6">
        <v>5</v>
      </c>
      <c r="I6" s="6">
        <v>0</v>
      </c>
      <c r="J6" s="6">
        <v>1</v>
      </c>
      <c r="K6" s="6">
        <v>0</v>
      </c>
      <c r="L6" s="6">
        <v>11</v>
      </c>
      <c r="M6" s="7">
        <f>C6*20+D6*18+E6*16+F6*14+G6*12+H6*10+I6*8+J6*6+K6*4</f>
        <v>304</v>
      </c>
      <c r="N6" s="8">
        <f>M6/640</f>
        <v>0.475</v>
      </c>
      <c r="O6" s="9" t="str">
        <f>IF(C6+D6+E6+F6+G6+H6+I6+J6+K6+L6=32,"ok","hiba")</f>
        <v>ok</v>
      </c>
    </row>
    <row r="7" spans="1:15" s="30" customFormat="1" ht="21" customHeight="1">
      <c r="A7" s="4" t="s">
        <v>138</v>
      </c>
      <c r="B7" s="5"/>
      <c r="C7" s="6">
        <v>1</v>
      </c>
      <c r="D7" s="6">
        <v>2</v>
      </c>
      <c r="E7" s="6">
        <v>5</v>
      </c>
      <c r="F7" s="6">
        <v>0</v>
      </c>
      <c r="G7" s="6">
        <v>0</v>
      </c>
      <c r="H7" s="6">
        <v>8</v>
      </c>
      <c r="I7" s="6">
        <v>0</v>
      </c>
      <c r="J7" s="6">
        <v>0</v>
      </c>
      <c r="K7" s="6">
        <v>4</v>
      </c>
      <c r="L7" s="6">
        <v>12</v>
      </c>
      <c r="M7" s="7">
        <f>C7*20+D7*18+E7*16+F7*14+G7*12+H7*10+I7*8+J7*6+K7*4</f>
        <v>232</v>
      </c>
      <c r="N7" s="8">
        <f>M7/640</f>
        <v>0.3625</v>
      </c>
      <c r="O7" s="9" t="str">
        <f>IF(C7+D7+E7+F7+G7+H7+I7+J7+K7+L7=32,"ok","hiba")</f>
        <v>ok</v>
      </c>
    </row>
    <row r="8" spans="1:15" s="30" customFormat="1" ht="20.25">
      <c r="A8" s="36" t="s">
        <v>139</v>
      </c>
      <c r="B8" s="5"/>
      <c r="C8" s="6">
        <v>1</v>
      </c>
      <c r="D8" s="6">
        <v>1</v>
      </c>
      <c r="E8" s="6">
        <v>5</v>
      </c>
      <c r="F8" s="6">
        <v>0</v>
      </c>
      <c r="G8" s="6">
        <v>2</v>
      </c>
      <c r="H8" s="6">
        <v>2</v>
      </c>
      <c r="I8" s="6">
        <v>0</v>
      </c>
      <c r="J8" s="6">
        <v>0</v>
      </c>
      <c r="K8" s="6">
        <v>2</v>
      </c>
      <c r="L8" s="6">
        <v>19</v>
      </c>
      <c r="M8" s="7">
        <f>C8*20+D8*18+E8*16+F8*14+G8*12+H8*10+I8*8+J8*6+K8*4</f>
        <v>170</v>
      </c>
      <c r="N8" s="8">
        <f>M8/640</f>
        <v>0.265625</v>
      </c>
      <c r="O8" s="9" t="str">
        <f>IF(C8+D8+E8+F8+G8+H8+I8+J8+K8+L8=32,"ok","hiba")</f>
        <v>ok</v>
      </c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141</v>
      </c>
      <c r="B3" s="5" t="s">
        <v>104</v>
      </c>
      <c r="C3" s="6">
        <v>4</v>
      </c>
      <c r="D3" s="6">
        <v>9</v>
      </c>
      <c r="E3" s="6">
        <v>10</v>
      </c>
      <c r="F3" s="6">
        <v>0</v>
      </c>
      <c r="G3" s="6">
        <v>2</v>
      </c>
      <c r="H3" s="6">
        <v>4</v>
      </c>
      <c r="I3" s="6">
        <v>0</v>
      </c>
      <c r="J3" s="6">
        <v>0</v>
      </c>
      <c r="K3" s="6">
        <v>2</v>
      </c>
      <c r="L3" s="6">
        <v>1</v>
      </c>
      <c r="M3" s="7">
        <f>C3*20+D3*18+E3*16+F3*14+G3*12+H3*10+I3*8+J3*6+K3*4</f>
        <v>474</v>
      </c>
      <c r="N3" s="8">
        <f>M3/640</f>
        <v>0.740625</v>
      </c>
      <c r="O3" s="9" t="str">
        <f>IF(C3+D3+E3+F3+G3+H3+I3+J3+K3+L3=32,"ok","hiba")</f>
        <v>ok</v>
      </c>
    </row>
    <row r="4" spans="1:15" s="30" customFormat="1" ht="20.25">
      <c r="A4" s="4" t="s">
        <v>142</v>
      </c>
      <c r="B4" s="11"/>
      <c r="C4" s="6">
        <v>0</v>
      </c>
      <c r="D4" s="6">
        <v>2</v>
      </c>
      <c r="E4" s="6">
        <v>8</v>
      </c>
      <c r="F4" s="6">
        <v>0</v>
      </c>
      <c r="G4" s="6">
        <v>1</v>
      </c>
      <c r="H4" s="6">
        <v>11</v>
      </c>
      <c r="I4" s="6">
        <v>0</v>
      </c>
      <c r="J4" s="6">
        <v>2</v>
      </c>
      <c r="K4" s="6">
        <v>1</v>
      </c>
      <c r="L4" s="6">
        <v>7</v>
      </c>
      <c r="M4" s="7">
        <f>C4*20+D4*18+E4*16+F4*14+G4*12+H4*10+I4*8+J4*6+K4*4</f>
        <v>302</v>
      </c>
      <c r="N4" s="8">
        <f>M4/640</f>
        <v>0.471875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143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144</v>
      </c>
      <c r="B3" s="5"/>
      <c r="C3" s="37">
        <v>0</v>
      </c>
      <c r="D3" s="37">
        <v>4</v>
      </c>
      <c r="E3" s="37">
        <v>14</v>
      </c>
      <c r="F3" s="37">
        <v>0</v>
      </c>
      <c r="G3" s="37">
        <v>1</v>
      </c>
      <c r="H3" s="37">
        <v>8</v>
      </c>
      <c r="I3" s="37">
        <v>0</v>
      </c>
      <c r="J3" s="37">
        <v>0</v>
      </c>
      <c r="K3" s="37">
        <v>3</v>
      </c>
      <c r="L3" s="37">
        <v>2</v>
      </c>
      <c r="M3" s="7">
        <f>C3*20+D3*18+E3*16+F3*14+G3*12+H3*10+I3*8+J3*6+K3*4</f>
        <v>400</v>
      </c>
      <c r="N3" s="8">
        <f>M3/640</f>
        <v>0.625</v>
      </c>
      <c r="O3" s="9" t="str">
        <f>IF(C3+D3+E3+F3+G3+H3+I3+J3+K3+L3=32,"ok","hiba")</f>
        <v>ok</v>
      </c>
    </row>
    <row r="4" spans="1:15" s="30" customFormat="1" ht="20.25">
      <c r="A4" s="4" t="s">
        <v>145</v>
      </c>
      <c r="B4" s="11" t="s">
        <v>146</v>
      </c>
      <c r="C4" s="6">
        <v>1</v>
      </c>
      <c r="D4" s="6">
        <v>2</v>
      </c>
      <c r="E4" s="6">
        <v>9</v>
      </c>
      <c r="F4" s="6">
        <v>1</v>
      </c>
      <c r="G4" s="6">
        <v>0</v>
      </c>
      <c r="H4" s="6">
        <v>12</v>
      </c>
      <c r="I4" s="6">
        <v>0</v>
      </c>
      <c r="J4" s="6">
        <v>1</v>
      </c>
      <c r="K4" s="6">
        <v>4</v>
      </c>
      <c r="L4" s="6">
        <v>2</v>
      </c>
      <c r="M4" s="7">
        <f>C4*20+D4*18+E4*16+F4*14+G4*12+H4*10+I4*8+J4*6+K4*4</f>
        <v>356</v>
      </c>
      <c r="N4" s="8">
        <f>M4/640</f>
        <v>0.55625</v>
      </c>
      <c r="O4" s="9" t="str">
        <f>IF(C4+D4+E4+F4+G4+H4+I4+J4+K4+L4=32,"ok","hiba")</f>
        <v>ok</v>
      </c>
    </row>
    <row r="5" spans="1:15" s="30" customFormat="1" ht="20.25">
      <c r="A5" s="36" t="s">
        <v>147</v>
      </c>
      <c r="B5" s="5" t="s">
        <v>63</v>
      </c>
      <c r="C5" s="6">
        <v>0</v>
      </c>
      <c r="D5" s="6">
        <v>3</v>
      </c>
      <c r="E5" s="6">
        <v>14</v>
      </c>
      <c r="F5" s="6">
        <v>0</v>
      </c>
      <c r="G5" s="6">
        <v>0</v>
      </c>
      <c r="H5" s="6">
        <v>7</v>
      </c>
      <c r="I5" s="6">
        <v>0</v>
      </c>
      <c r="J5" s="6">
        <v>0</v>
      </c>
      <c r="K5" s="6">
        <v>2</v>
      </c>
      <c r="L5" s="6">
        <v>6</v>
      </c>
      <c r="M5" s="7">
        <f>C5*20+D5*18+E5*16+F5*14+G5*12+H5*10+I5*8+J5*6+K5*4</f>
        <v>356</v>
      </c>
      <c r="N5" s="8">
        <f>M5/640</f>
        <v>0.55625</v>
      </c>
      <c r="O5" s="9" t="str">
        <f>IF(C5+D5+E5+F5+G5+H5+I5+J5+K5+L5=32,"ok","hiba")</f>
        <v>ok</v>
      </c>
    </row>
    <row r="6" spans="1:15" s="30" customFormat="1" ht="20.25">
      <c r="A6" s="4" t="s">
        <v>148</v>
      </c>
      <c r="B6" s="5" t="s">
        <v>59</v>
      </c>
      <c r="C6" s="6">
        <v>2</v>
      </c>
      <c r="D6" s="6">
        <v>2</v>
      </c>
      <c r="E6" s="6">
        <v>13</v>
      </c>
      <c r="F6" s="6">
        <v>0</v>
      </c>
      <c r="G6" s="6">
        <v>1</v>
      </c>
      <c r="H6" s="6">
        <v>5</v>
      </c>
      <c r="I6" s="6">
        <v>0</v>
      </c>
      <c r="J6" s="6">
        <v>0</v>
      </c>
      <c r="K6" s="6">
        <v>2</v>
      </c>
      <c r="L6" s="6">
        <v>7</v>
      </c>
      <c r="M6" s="7">
        <f>C6*20+D6*18+E6*16+F6*14+G6*12+H6*10+I6*8+J6*6+K6*4</f>
        <v>354</v>
      </c>
      <c r="N6" s="8">
        <f>M6/640</f>
        <v>0.553125</v>
      </c>
      <c r="O6" s="9" t="str">
        <f>IF(C6+D6+E6+F6+G6+H6+I6+J6+K6+L6=32,"ok","hiba")</f>
        <v>ok</v>
      </c>
    </row>
    <row r="7" spans="1:15" s="30" customFormat="1" ht="21" customHeight="1">
      <c r="A7" s="4" t="s">
        <v>149</v>
      </c>
      <c r="B7" s="5" t="s">
        <v>66</v>
      </c>
      <c r="C7" s="6">
        <v>0</v>
      </c>
      <c r="D7" s="6">
        <v>5</v>
      </c>
      <c r="E7" s="6">
        <v>10</v>
      </c>
      <c r="F7" s="6">
        <v>0</v>
      </c>
      <c r="G7" s="6">
        <v>0</v>
      </c>
      <c r="H7" s="6">
        <v>6</v>
      </c>
      <c r="I7" s="6">
        <v>0</v>
      </c>
      <c r="J7" s="6">
        <v>0</v>
      </c>
      <c r="K7" s="6">
        <v>2</v>
      </c>
      <c r="L7" s="6">
        <v>9</v>
      </c>
      <c r="M7" s="7">
        <f>C7*20+D7*18+E7*16+F7*14+G7*12+H7*10+I7*8+J7*6+K7*4</f>
        <v>318</v>
      </c>
      <c r="N7" s="8">
        <f>M7/640</f>
        <v>0.496875</v>
      </c>
      <c r="O7" s="9" t="str">
        <f>IF(C7+D7+E7+F7+G7+H7+I7+J7+K7+L7=32,"ok","hiba")</f>
        <v>ok</v>
      </c>
    </row>
    <row r="8" spans="1:15" s="30" customFormat="1" ht="20.25">
      <c r="A8" s="31" t="s">
        <v>150</v>
      </c>
      <c r="B8" s="5" t="s">
        <v>63</v>
      </c>
      <c r="C8" s="20">
        <v>0</v>
      </c>
      <c r="D8" s="20">
        <v>2</v>
      </c>
      <c r="E8" s="20">
        <v>12</v>
      </c>
      <c r="F8" s="20">
        <v>0</v>
      </c>
      <c r="G8" s="20">
        <v>1</v>
      </c>
      <c r="H8" s="20">
        <v>4</v>
      </c>
      <c r="I8" s="20">
        <v>1</v>
      </c>
      <c r="J8" s="20">
        <v>0</v>
      </c>
      <c r="K8" s="20">
        <v>2</v>
      </c>
      <c r="L8" s="20">
        <v>10</v>
      </c>
      <c r="M8" s="15">
        <f>C8*20+D8*18+E8*16+F8*14+G8*12+H8*10+I8*8+J8*6+K8*4</f>
        <v>296</v>
      </c>
      <c r="N8" s="16">
        <f>M8/640</f>
        <v>0.4625</v>
      </c>
      <c r="O8" s="17" t="str">
        <f>IF(C8+D8+E8+F8+G8+H8+I8+J8+K8+L8=32,"ok","hiba")</f>
        <v>ok</v>
      </c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1" t="s">
        <v>10</v>
      </c>
      <c r="B3" s="5" t="s">
        <v>11</v>
      </c>
      <c r="C3" s="6">
        <v>13</v>
      </c>
      <c r="D3" s="6">
        <v>14</v>
      </c>
      <c r="E3" s="6">
        <v>5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7">
        <f>C3*20+D3*18+E3*16+F3*14+G3*12+H3*10+I3*8+J3*6+K3*4</f>
        <v>592</v>
      </c>
      <c r="N3" s="8">
        <f>M3/640</f>
        <v>0.925</v>
      </c>
      <c r="O3" s="9" t="str">
        <f>IF(C3+D3+E3+F3+G3+H3+I3+J3+K3+L3=32,"ok","hiba")</f>
        <v>ok</v>
      </c>
    </row>
    <row r="4" spans="1:15" s="30" customFormat="1" ht="20.25">
      <c r="A4" s="10" t="s">
        <v>12</v>
      </c>
      <c r="B4" s="5" t="s">
        <v>13</v>
      </c>
      <c r="C4" s="6">
        <v>13</v>
      </c>
      <c r="D4" s="6">
        <v>12</v>
      </c>
      <c r="E4" s="6">
        <v>7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7">
        <f>C4*20+D4*18+E4*16+F4*14+G4*12+H4*10+I4*8+J4*6+K4*4</f>
        <v>588</v>
      </c>
      <c r="N4" s="8">
        <f>M4/640</f>
        <v>0.91875</v>
      </c>
      <c r="O4" s="9" t="str">
        <f>IF(C4+D4+E4+F4+G4+H4+I4+J4+K4+L4=32,"ok","hiba")</f>
        <v>ok</v>
      </c>
    </row>
    <row r="5" spans="1:15" s="30" customFormat="1" ht="20.25">
      <c r="A5" s="4" t="s">
        <v>14</v>
      </c>
      <c r="B5" s="5" t="s">
        <v>15</v>
      </c>
      <c r="C5" s="6">
        <v>14</v>
      </c>
      <c r="D5" s="6">
        <v>11</v>
      </c>
      <c r="E5" s="6">
        <v>6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0</v>
      </c>
      <c r="M5" s="7">
        <f>C5*20+D5*18+E5*16+F5*14+G5*12+H5*10+I5*8+J5*6+K5*4</f>
        <v>584</v>
      </c>
      <c r="N5" s="8">
        <f>M5/640</f>
        <v>0.9125</v>
      </c>
      <c r="O5" s="9" t="str">
        <f>IF(C5+D5+E5+F5+G5+H5+I5+J5+K5+L5=32,"ok","hiba")</f>
        <v>ok</v>
      </c>
    </row>
    <row r="6" spans="1:15" s="30" customFormat="1" ht="20.25">
      <c r="A6" s="32" t="s">
        <v>16</v>
      </c>
      <c r="B6" s="5" t="s">
        <v>15</v>
      </c>
      <c r="C6" s="6">
        <v>12</v>
      </c>
      <c r="D6" s="6">
        <v>10</v>
      </c>
      <c r="E6" s="6">
        <v>10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7">
        <f>C6*20+D6*18+E6*16+F6*14+G6*12+H6*10+I6*8+J6*6+K6*4</f>
        <v>580</v>
      </c>
      <c r="N6" s="8">
        <f>M6/640</f>
        <v>0.90625</v>
      </c>
      <c r="O6" s="9" t="str">
        <f>IF(C6+D6+E6+F6+G6+H6+I6+J6+K6+L6=32,"ok","hiba")</f>
        <v>ok</v>
      </c>
    </row>
    <row r="7" spans="1:15" s="30" customFormat="1" ht="21" customHeight="1">
      <c r="A7" s="4" t="s">
        <v>17</v>
      </c>
      <c r="B7" s="5" t="s">
        <v>13</v>
      </c>
      <c r="C7" s="6">
        <v>6</v>
      </c>
      <c r="D7" s="6">
        <v>21</v>
      </c>
      <c r="E7" s="6">
        <v>5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7">
        <f>C7*20+D7*18+E7*16+F7*14+G7*12+H7*10+I7*8+J7*6+K7*4</f>
        <v>578</v>
      </c>
      <c r="N7" s="8">
        <f>M7/640</f>
        <v>0.903125</v>
      </c>
      <c r="O7" s="9" t="str">
        <f>IF(C7+D7+E7+F7+G7+H7+I7+J7+K7+L7=32,"ok","hiba")</f>
        <v>ok</v>
      </c>
    </row>
    <row r="8" spans="1:15" s="30" customFormat="1" ht="20.25">
      <c r="A8" s="4" t="s">
        <v>18</v>
      </c>
      <c r="B8" s="5" t="s">
        <v>13</v>
      </c>
      <c r="C8" s="6">
        <v>10</v>
      </c>
      <c r="D8" s="6">
        <v>12</v>
      </c>
      <c r="E8" s="6">
        <v>10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7">
        <f>C8*20+D8*18+E8*16+F8*14+G8*12+H8*10+I8*8+J8*6+K8*4</f>
        <v>576</v>
      </c>
      <c r="N8" s="8">
        <f>M8/640</f>
        <v>0.9</v>
      </c>
      <c r="O8" s="9" t="str">
        <f>IF(C8+D8+E8+F8+G8+H8+I8+J8+K8+L8=32,"ok","hiba")</f>
        <v>ok</v>
      </c>
    </row>
    <row r="9" spans="1:15" s="30" customFormat="1" ht="20.25">
      <c r="A9" s="4" t="s">
        <v>19</v>
      </c>
      <c r="B9" s="5"/>
      <c r="C9" s="6">
        <v>11</v>
      </c>
      <c r="D9" s="6">
        <v>15</v>
      </c>
      <c r="E9" s="6">
        <v>3</v>
      </c>
      <c r="F9" s="6">
        <v>1</v>
      </c>
      <c r="G9" s="6">
        <v>1</v>
      </c>
      <c r="H9" s="6">
        <v>1</v>
      </c>
      <c r="I9" s="6">
        <v>0</v>
      </c>
      <c r="J9" s="6">
        <v>0</v>
      </c>
      <c r="K9" s="6">
        <v>0</v>
      </c>
      <c r="L9" s="6">
        <v>0</v>
      </c>
      <c r="M9" s="7">
        <f>C9*20+D9*18+E9*16+F9*14+G9*12+H9*10+I9*8+J9*6+K9*4</f>
        <v>574</v>
      </c>
      <c r="N9" s="8">
        <f>M9/640</f>
        <v>0.896875</v>
      </c>
      <c r="O9" s="9" t="str">
        <f>IF(C9+D9+E9+F9+G9+H9+I9+J9+K9+L9=32,"ok","hiba")</f>
        <v>ok</v>
      </c>
    </row>
    <row r="10" spans="1:15" ht="20.25">
      <c r="A10" s="31" t="s">
        <v>20</v>
      </c>
      <c r="B10" s="5" t="s">
        <v>13</v>
      </c>
      <c r="C10" s="6">
        <v>12</v>
      </c>
      <c r="D10" s="6">
        <v>10</v>
      </c>
      <c r="E10" s="6">
        <v>8</v>
      </c>
      <c r="F10" s="6"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>C10*20+D10*18+E10*16+F10*14+G10*12+H10*10+I10*8+J10*6+K10*4</f>
        <v>574</v>
      </c>
      <c r="N10" s="8">
        <f>M10/640</f>
        <v>0.896875</v>
      </c>
      <c r="O10" s="9" t="str">
        <f>IF(C10+D10+E10+F10+G10+H10+I10+J10+K10+L10=32,"ok","hiba")</f>
        <v>ok</v>
      </c>
    </row>
    <row r="11" spans="1:15" ht="20.25">
      <c r="A11" s="12" t="s">
        <v>21</v>
      </c>
      <c r="B11" s="33" t="s">
        <v>22</v>
      </c>
      <c r="C11" s="6">
        <v>11</v>
      </c>
      <c r="D11" s="6">
        <v>10</v>
      </c>
      <c r="E11" s="6">
        <v>10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7">
        <f>C11*20+D11*18+E11*16+F11*14+G11*12+H11*10+I11*8+J11*6+K11*4</f>
        <v>570</v>
      </c>
      <c r="N11" s="8">
        <f>M11/640</f>
        <v>0.890625</v>
      </c>
      <c r="O11" s="9" t="str">
        <f>IF(C11+D11+E11+F11+G11+H11+I11+J11+K11+L11=32,"ok","hiba")</f>
        <v>ok</v>
      </c>
    </row>
    <row r="12" spans="1:15" ht="20.25">
      <c r="A12" s="4" t="s">
        <v>23</v>
      </c>
      <c r="B12" s="5" t="s">
        <v>24</v>
      </c>
      <c r="C12" s="6">
        <v>11</v>
      </c>
      <c r="D12" s="6">
        <v>10</v>
      </c>
      <c r="E12" s="6">
        <v>7</v>
      </c>
      <c r="F12" s="6">
        <v>3</v>
      </c>
      <c r="G12" s="6">
        <v>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>C12*20+D12*18+E12*16+F12*14+G12*12+H12*10+I12*8+J12*6+K12*4</f>
        <v>566</v>
      </c>
      <c r="N12" s="8">
        <f>M12/640</f>
        <v>0.884375</v>
      </c>
      <c r="O12" s="9" t="str">
        <f>IF(C12+D12+E12+F12+G12+H12+I12+J12+K12+L12=32,"ok","hiba")</f>
        <v>ok</v>
      </c>
    </row>
    <row r="13" spans="1:15" ht="20.25">
      <c r="A13" s="4" t="s">
        <v>25</v>
      </c>
      <c r="B13" s="5" t="s">
        <v>26</v>
      </c>
      <c r="C13" s="6">
        <v>6</v>
      </c>
      <c r="D13" s="6">
        <v>14</v>
      </c>
      <c r="E13" s="6">
        <v>12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>C13*20+D13*18+E13*16+F13*14+G13*12+H13*10+I13*8+J13*6+K13*4</f>
        <v>564</v>
      </c>
      <c r="N13" s="8">
        <f>M13/640</f>
        <v>0.88125</v>
      </c>
      <c r="O13" s="9" t="str">
        <f>IF(C13+D13+E13+F13+G13+H13+I13+J13+K13+L13=32,"ok","hiba")</f>
        <v>ok</v>
      </c>
    </row>
    <row r="14" spans="1:15" ht="20.25">
      <c r="A14" s="31" t="s">
        <v>27</v>
      </c>
      <c r="B14" s="5" t="s">
        <v>26</v>
      </c>
      <c r="C14" s="6">
        <v>12</v>
      </c>
      <c r="D14" s="6">
        <v>6</v>
      </c>
      <c r="E14" s="6">
        <v>12</v>
      </c>
      <c r="F14" s="6">
        <v>1</v>
      </c>
      <c r="G14" s="6">
        <v>0</v>
      </c>
      <c r="H14" s="6">
        <v>1</v>
      </c>
      <c r="I14" s="6">
        <v>0</v>
      </c>
      <c r="J14" s="6">
        <v>0</v>
      </c>
      <c r="K14" s="6">
        <v>0</v>
      </c>
      <c r="L14" s="6">
        <v>0</v>
      </c>
      <c r="M14" s="7">
        <f>C14*20+D14*18+E14*16+F14*14+G14*12+H14*10+I14*8+J14*6+K14*4</f>
        <v>564</v>
      </c>
      <c r="N14" s="8">
        <f>M14/640</f>
        <v>0.88125</v>
      </c>
      <c r="O14" s="9" t="str">
        <f>IF(C14+D14+E14+F14+G14+H14+I14+J14+K14+L14=32,"ok","hiba")</f>
        <v>ok</v>
      </c>
    </row>
    <row r="15" spans="1:15" ht="20.25">
      <c r="A15" s="21" t="s">
        <v>28</v>
      </c>
      <c r="B15" s="5" t="s">
        <v>29</v>
      </c>
      <c r="C15" s="6">
        <v>7</v>
      </c>
      <c r="D15" s="6">
        <v>16</v>
      </c>
      <c r="E15" s="6">
        <v>6</v>
      </c>
      <c r="F15" s="6">
        <v>1</v>
      </c>
      <c r="G15" s="6">
        <v>2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7">
        <f>C15*20+D15*18+E15*16+F15*14+G15*12+H15*10+I15*8+J15*6+K15*4</f>
        <v>562</v>
      </c>
      <c r="N15" s="8">
        <f>M15/640</f>
        <v>0.878125</v>
      </c>
      <c r="O15" s="9" t="str">
        <f>IF(C15+D15+E15+F15+G15+H15+I15+J15+K15+L15=32,"ok","hiba")</f>
        <v>ok</v>
      </c>
    </row>
    <row r="16" spans="1:15" ht="20.25">
      <c r="A16" s="4" t="s">
        <v>30</v>
      </c>
      <c r="B16" s="5" t="s">
        <v>31</v>
      </c>
      <c r="C16" s="6">
        <v>7</v>
      </c>
      <c r="D16" s="6">
        <v>12</v>
      </c>
      <c r="E16" s="6">
        <v>12</v>
      </c>
      <c r="F16" s="6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7">
        <f>C16*20+D16*18+E16*16+F16*14+G16*12+H16*10+I16*8+J16*6+K16*4</f>
        <v>560</v>
      </c>
      <c r="N16" s="8">
        <f>M16/640</f>
        <v>0.875</v>
      </c>
      <c r="O16" s="9" t="str">
        <f>IF(C16+D16+E16+F16+G16+H16+I16+J16+K16+L16=32,"ok","hiba")</f>
        <v>ok</v>
      </c>
    </row>
    <row r="17" spans="1:15" ht="20.25">
      <c r="A17" s="4" t="s">
        <v>32</v>
      </c>
      <c r="B17" s="5" t="s">
        <v>33</v>
      </c>
      <c r="C17" s="6">
        <v>10</v>
      </c>
      <c r="D17" s="6">
        <v>13</v>
      </c>
      <c r="E17" s="6">
        <v>5</v>
      </c>
      <c r="F17" s="6">
        <v>0</v>
      </c>
      <c r="G17" s="6">
        <v>2</v>
      </c>
      <c r="H17" s="6">
        <v>2</v>
      </c>
      <c r="I17" s="6">
        <v>0</v>
      </c>
      <c r="J17" s="6">
        <v>0</v>
      </c>
      <c r="K17" s="6">
        <v>0</v>
      </c>
      <c r="L17" s="6">
        <v>0</v>
      </c>
      <c r="M17" s="7">
        <f>C17*20+D17*18+E17*16+F17*14+G17*12+H17*10+I17*8+J17*6+K17*4</f>
        <v>558</v>
      </c>
      <c r="N17" s="8">
        <f>M17/640</f>
        <v>0.871875</v>
      </c>
      <c r="O17" s="9" t="str">
        <f>IF(C17+D17+E17+F17+G17+H17+I17+J17+K17+L17=32,"ok","hiba")</f>
        <v>ok</v>
      </c>
    </row>
    <row r="18" spans="1:15" ht="20.25">
      <c r="A18" s="4" t="s">
        <v>34</v>
      </c>
      <c r="B18" s="5" t="s">
        <v>31</v>
      </c>
      <c r="C18" s="6">
        <v>7</v>
      </c>
      <c r="D18" s="6">
        <v>13</v>
      </c>
      <c r="E18" s="6">
        <v>9</v>
      </c>
      <c r="F18" s="6">
        <v>1</v>
      </c>
      <c r="G18" s="6">
        <v>0</v>
      </c>
      <c r="H18" s="6">
        <v>2</v>
      </c>
      <c r="I18" s="6">
        <v>0</v>
      </c>
      <c r="J18" s="6">
        <v>0</v>
      </c>
      <c r="K18" s="6">
        <v>0</v>
      </c>
      <c r="L18" s="6">
        <v>0</v>
      </c>
      <c r="M18" s="7">
        <f>C18*20+D18*18+E18*16+F18*14+G18*12+H18*10+I18*8+J18*6+K18*4</f>
        <v>552</v>
      </c>
      <c r="N18" s="8">
        <f>M18/640</f>
        <v>0.8625</v>
      </c>
      <c r="O18" s="9" t="str">
        <f>IF(C18+D18+E18+F18+G18+H18+I18+J18+K18+L18=32,"ok","hiba")</f>
        <v>ok</v>
      </c>
    </row>
    <row r="19" spans="1:15" ht="20.25">
      <c r="A19" s="4" t="s">
        <v>35</v>
      </c>
      <c r="B19" s="5" t="s">
        <v>36</v>
      </c>
      <c r="C19" s="6">
        <v>7</v>
      </c>
      <c r="D19" s="6">
        <v>12</v>
      </c>
      <c r="E19" s="6">
        <v>8</v>
      </c>
      <c r="F19" s="6">
        <v>1</v>
      </c>
      <c r="G19" s="6">
        <v>1</v>
      </c>
      <c r="H19" s="6">
        <v>3</v>
      </c>
      <c r="I19" s="6">
        <v>0</v>
      </c>
      <c r="J19" s="6">
        <v>0</v>
      </c>
      <c r="K19" s="6">
        <v>0</v>
      </c>
      <c r="L19" s="6">
        <v>0</v>
      </c>
      <c r="M19" s="7">
        <f>C19*20+D19*18+E19*16+F19*14+G19*12+H19*10+I19*8+J19*6+K19*4</f>
        <v>540</v>
      </c>
      <c r="N19" s="8">
        <f>M19/640</f>
        <v>0.84375</v>
      </c>
      <c r="O19" s="9" t="str">
        <f>IF(C19+D19+E19+F19+G19+H19+I19+J19+K19+L19=32,"ok","hiba")</f>
        <v>ok</v>
      </c>
    </row>
    <row r="20" spans="1:15" ht="21" customHeight="1">
      <c r="A20" s="4" t="s">
        <v>37</v>
      </c>
      <c r="B20" s="5" t="s">
        <v>15</v>
      </c>
      <c r="C20" s="6">
        <v>7</v>
      </c>
      <c r="D20" s="6">
        <v>15</v>
      </c>
      <c r="E20" s="6">
        <v>5</v>
      </c>
      <c r="F20" s="6">
        <v>0</v>
      </c>
      <c r="G20" s="6">
        <v>0</v>
      </c>
      <c r="H20" s="6">
        <v>1</v>
      </c>
      <c r="I20" s="6">
        <v>0</v>
      </c>
      <c r="J20" s="6">
        <v>1</v>
      </c>
      <c r="K20" s="6">
        <v>0</v>
      </c>
      <c r="L20" s="34">
        <v>3</v>
      </c>
      <c r="M20" s="7">
        <f>C20*20+D20*18+E20*16+F20*14+G20*12+H20*10+I20*8+J20*6+K20*4</f>
        <v>506</v>
      </c>
      <c r="N20" s="8">
        <f>M20/640</f>
        <v>0.790625</v>
      </c>
      <c r="O20" s="9" t="str">
        <f>IF(C20+D20+E20+F20+G20+H20+I20+J20+K20+L20=32,"ok","hiba")</f>
        <v>ok</v>
      </c>
    </row>
    <row r="21" spans="1:15" ht="20.25">
      <c r="A21" s="31" t="s">
        <v>38</v>
      </c>
      <c r="B21" s="5" t="s">
        <v>11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7">
        <f>C21*20+D21*18+E21*16+F21*14+G21*12+H21*10+I21*8+J21*6+K21*4</f>
        <v>0</v>
      </c>
      <c r="N21" s="8">
        <f>M21/640</f>
        <v>0</v>
      </c>
      <c r="O21" s="9" t="str">
        <f>IF(C21+D21+E21+F21+G21+H21+I21+J21+K21+L21=32,"ok","hiba")</f>
        <v>hiba</v>
      </c>
    </row>
    <row r="22" spans="1:15" s="30" customFormat="1" ht="20.25">
      <c r="A22" s="10"/>
      <c r="B22" s="5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5"/>
      <c r="N22" s="16"/>
      <c r="O22" s="17"/>
    </row>
    <row r="23" spans="1:15" ht="20.25">
      <c r="A23" s="4"/>
      <c r="B23" s="5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5"/>
      <c r="N23" s="16"/>
      <c r="O23" s="17"/>
    </row>
    <row r="24" spans="1:15" ht="20.25">
      <c r="A24" s="21"/>
      <c r="B24" s="5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5"/>
      <c r="N24" s="16"/>
      <c r="O24" s="17"/>
    </row>
    <row r="25" spans="1:15" ht="20.25">
      <c r="A25" s="4"/>
      <c r="B25" s="5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5"/>
      <c r="N25" s="16"/>
      <c r="O25" s="17"/>
    </row>
    <row r="26" spans="1:15" ht="20.25">
      <c r="A26" s="4"/>
      <c r="B26" s="5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5"/>
      <c r="N26" s="16"/>
      <c r="O26" s="17"/>
    </row>
    <row r="27" spans="1:15" ht="20.25">
      <c r="A27" s="4"/>
      <c r="B27" s="5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5"/>
      <c r="N27" s="16"/>
      <c r="O27" s="17"/>
    </row>
    <row r="28" spans="1:15" ht="20.25">
      <c r="A28" s="4"/>
      <c r="B28" s="5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5"/>
      <c r="N28" s="16"/>
      <c r="O28" s="17"/>
    </row>
    <row r="29" spans="1:15" ht="20.25">
      <c r="A29" s="4"/>
      <c r="B29" s="5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5"/>
      <c r="N29" s="16"/>
      <c r="O29" s="17"/>
    </row>
    <row r="30" spans="1:15" ht="20.25">
      <c r="A30" s="4"/>
      <c r="B30" s="5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5"/>
      <c r="N30" s="16"/>
      <c r="O30" s="17"/>
    </row>
    <row r="31" spans="1:15" ht="20.25">
      <c r="A31" s="4"/>
      <c r="B31" s="5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5"/>
      <c r="N31" s="16"/>
      <c r="O31" s="17"/>
    </row>
    <row r="32" spans="1:15" ht="20.25">
      <c r="A32" s="4"/>
      <c r="B32" s="5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5"/>
      <c r="N32" s="16"/>
      <c r="O32" s="17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M4" sqref="M4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152</v>
      </c>
      <c r="B3" s="11" t="s">
        <v>104</v>
      </c>
      <c r="C3" s="6">
        <v>1</v>
      </c>
      <c r="D3" s="6">
        <v>9</v>
      </c>
      <c r="E3" s="6">
        <v>15</v>
      </c>
      <c r="F3" s="6">
        <v>0</v>
      </c>
      <c r="G3" s="6">
        <v>2</v>
      </c>
      <c r="H3" s="6">
        <v>4</v>
      </c>
      <c r="I3" s="6">
        <v>0</v>
      </c>
      <c r="J3" s="6">
        <v>0</v>
      </c>
      <c r="K3" s="6">
        <v>1</v>
      </c>
      <c r="L3" s="6">
        <v>0</v>
      </c>
      <c r="M3" s="7">
        <f>C3*20+D3*18+E3*16+F3*14+G3*12+H3*10+I3*8+J3*6+K3*4</f>
        <v>490</v>
      </c>
      <c r="N3" s="8">
        <f>M3/640</f>
        <v>0.765625</v>
      </c>
      <c r="O3" s="9" t="str">
        <f>IF(C3+D3+E3+F3+G3+H3+I3+J3+K3+L3=32,"ok","hiba")</f>
        <v>ok</v>
      </c>
    </row>
    <row r="4" spans="1:15" s="30" customFormat="1" ht="20.25">
      <c r="A4" s="4" t="s">
        <v>153</v>
      </c>
      <c r="B4" s="5" t="s">
        <v>104</v>
      </c>
      <c r="C4" s="6">
        <v>0</v>
      </c>
      <c r="D4" s="6">
        <v>2</v>
      </c>
      <c r="E4" s="6">
        <v>12</v>
      </c>
      <c r="F4" s="6">
        <v>0</v>
      </c>
      <c r="G4" s="6">
        <v>0</v>
      </c>
      <c r="H4" s="6">
        <v>5</v>
      </c>
      <c r="I4" s="6">
        <v>0</v>
      </c>
      <c r="J4" s="6">
        <v>0</v>
      </c>
      <c r="K4" s="6">
        <v>3</v>
      </c>
      <c r="L4" s="6">
        <v>10</v>
      </c>
      <c r="M4" s="7">
        <f>C4*20+D4*18+E4*16+F4*14+G4*12+H4*10+I4*8+J4*6+K4*4</f>
        <v>290</v>
      </c>
      <c r="N4" s="8">
        <f>M4/640</f>
        <v>0.453125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S15" sqref="S15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6" t="s">
        <v>155</v>
      </c>
      <c r="B3" s="5" t="s">
        <v>22</v>
      </c>
      <c r="C3" s="6">
        <v>6</v>
      </c>
      <c r="D3" s="6">
        <v>9</v>
      </c>
      <c r="E3" s="6">
        <v>14</v>
      </c>
      <c r="F3" s="6">
        <v>1</v>
      </c>
      <c r="G3" s="6">
        <v>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7">
        <f>C3*20+D3*18+E3*16+F3*14+G3*12+H3*10+I3*8+J3*6+K3*4</f>
        <v>544</v>
      </c>
      <c r="N3" s="8">
        <f>M3/640</f>
        <v>0.85</v>
      </c>
      <c r="O3" s="9" t="str">
        <f>IF(C3+D3+E3+F3+G3+H3+I3+J3+K3+L3=32,"ok","hiba")</f>
        <v>ok</v>
      </c>
    </row>
    <row r="4" spans="1:15" s="30" customFormat="1" ht="20.25">
      <c r="A4" s="4" t="s">
        <v>156</v>
      </c>
      <c r="B4" s="5" t="s">
        <v>22</v>
      </c>
      <c r="C4" s="6">
        <v>7</v>
      </c>
      <c r="D4" s="6">
        <v>14</v>
      </c>
      <c r="E4" s="6">
        <v>7</v>
      </c>
      <c r="F4" s="6">
        <v>0</v>
      </c>
      <c r="G4" s="6">
        <v>1</v>
      </c>
      <c r="H4" s="6">
        <v>1</v>
      </c>
      <c r="I4" s="6">
        <v>0</v>
      </c>
      <c r="J4" s="6">
        <v>0</v>
      </c>
      <c r="K4" s="6">
        <v>2</v>
      </c>
      <c r="L4" s="6">
        <v>0</v>
      </c>
      <c r="M4" s="7">
        <f>C4*20+D4*18+E4*16+F4*14+G4*12+H4*10+I4*8+J4*6+K4*4</f>
        <v>534</v>
      </c>
      <c r="N4" s="8">
        <f>M4/640</f>
        <v>0.834375</v>
      </c>
      <c r="O4" s="9" t="str">
        <f>IF(C4+D4+E4+F4+G4+H4+I4+J4+K4+L4=32,"ok","hiba")</f>
        <v>ok</v>
      </c>
    </row>
    <row r="5" spans="1:15" s="30" customFormat="1" ht="20.25">
      <c r="A5" s="4" t="s">
        <v>157</v>
      </c>
      <c r="B5" s="5" t="s">
        <v>104</v>
      </c>
      <c r="C5" s="6">
        <v>5</v>
      </c>
      <c r="D5" s="6">
        <v>3</v>
      </c>
      <c r="E5" s="6">
        <v>15</v>
      </c>
      <c r="F5" s="6">
        <v>0</v>
      </c>
      <c r="G5" s="6">
        <v>3</v>
      </c>
      <c r="H5" s="6">
        <v>4</v>
      </c>
      <c r="I5" s="6">
        <v>0</v>
      </c>
      <c r="J5" s="6">
        <v>0</v>
      </c>
      <c r="K5" s="6">
        <v>1</v>
      </c>
      <c r="L5" s="6">
        <v>1</v>
      </c>
      <c r="M5" s="7">
        <f>C5*20+D5*18+E5*16+F5*14+G5*12+H5*10+I5*8+J5*6+K5*4</f>
        <v>474</v>
      </c>
      <c r="N5" s="8">
        <f>M5/640</f>
        <v>0.740625</v>
      </c>
      <c r="O5" s="9" t="str">
        <f>IF(C5+D5+E5+F5+G5+H5+I5+J5+K5+L5=32,"ok","hiba")</f>
        <v>ok</v>
      </c>
    </row>
    <row r="6" spans="1:15" s="30" customFormat="1" ht="20.25">
      <c r="A6" s="4" t="s">
        <v>158</v>
      </c>
      <c r="B6" s="11" t="s">
        <v>26</v>
      </c>
      <c r="C6" s="6">
        <v>1</v>
      </c>
      <c r="D6" s="6">
        <v>1</v>
      </c>
      <c r="E6" s="6">
        <v>18</v>
      </c>
      <c r="F6" s="6">
        <v>1</v>
      </c>
      <c r="G6" s="6">
        <v>1</v>
      </c>
      <c r="H6" s="6">
        <v>7</v>
      </c>
      <c r="I6" s="6">
        <v>0</v>
      </c>
      <c r="J6" s="6">
        <v>1</v>
      </c>
      <c r="K6" s="6">
        <v>1</v>
      </c>
      <c r="L6" s="6">
        <v>1</v>
      </c>
      <c r="M6" s="7">
        <f>C6*20+D6*18+E6*16+F6*14+G6*12+H6*10+I6*8+J6*6+K6*4</f>
        <v>432</v>
      </c>
      <c r="N6" s="8">
        <f>M6/640</f>
        <v>0.675</v>
      </c>
      <c r="O6" s="9" t="str">
        <f>IF(C6+D6+E6+F6+G6+H6+I6+J6+K6+L6=32,"ok","hiba")</f>
        <v>ok</v>
      </c>
    </row>
    <row r="7" spans="1:15" s="30" customFormat="1" ht="21" customHeight="1">
      <c r="A7" s="4" t="s">
        <v>159</v>
      </c>
      <c r="B7" s="5" t="s">
        <v>160</v>
      </c>
      <c r="C7" s="6">
        <v>3</v>
      </c>
      <c r="D7" s="6">
        <v>4</v>
      </c>
      <c r="E7" s="6">
        <v>13</v>
      </c>
      <c r="F7" s="6">
        <v>0</v>
      </c>
      <c r="G7" s="6">
        <v>2</v>
      </c>
      <c r="H7" s="6">
        <v>6</v>
      </c>
      <c r="I7" s="6">
        <v>0</v>
      </c>
      <c r="J7" s="6">
        <v>0</v>
      </c>
      <c r="K7" s="6">
        <v>2</v>
      </c>
      <c r="L7" s="6">
        <v>2</v>
      </c>
      <c r="M7" s="7">
        <f>C7*20+D7*18+E7*16+F7*14+G7*12+H7*10+I7*8+J7*6+K7*4</f>
        <v>432</v>
      </c>
      <c r="N7" s="8">
        <f>M7/640</f>
        <v>0.675</v>
      </c>
      <c r="O7" s="9" t="str">
        <f>IF(C7+D7+E7+F7+G7+H7+I7+J7+K7+L7=32,"ok","hiba")</f>
        <v>ok</v>
      </c>
    </row>
    <row r="8" spans="1:15" s="30" customFormat="1" ht="20.25">
      <c r="A8" s="10" t="s">
        <v>161</v>
      </c>
      <c r="B8" s="5" t="s">
        <v>22</v>
      </c>
      <c r="C8" s="6">
        <v>5</v>
      </c>
      <c r="D8" s="6">
        <v>3</v>
      </c>
      <c r="E8" s="6">
        <v>9</v>
      </c>
      <c r="F8" s="6">
        <v>3</v>
      </c>
      <c r="G8" s="6">
        <v>1</v>
      </c>
      <c r="H8" s="6">
        <v>6</v>
      </c>
      <c r="I8" s="6">
        <v>0</v>
      </c>
      <c r="J8" s="6">
        <v>3</v>
      </c>
      <c r="K8" s="6">
        <v>0</v>
      </c>
      <c r="L8" s="6">
        <v>2</v>
      </c>
      <c r="M8" s="7">
        <f>C8*20+D8*18+E8*16+F8*14+G8*12+H8*10+I8*8+J8*6+K8*4</f>
        <v>430</v>
      </c>
      <c r="N8" s="8">
        <f>M8/640</f>
        <v>0.671875</v>
      </c>
      <c r="O8" s="9" t="str">
        <f>IF(C8+D8+E8+F8+G8+H8+I8+J8+K8+L8=32,"ok","hiba")</f>
        <v>ok</v>
      </c>
    </row>
    <row r="9" spans="1:15" s="30" customFormat="1" ht="20.25">
      <c r="A9" s="31" t="s">
        <v>162</v>
      </c>
      <c r="B9" s="5" t="s">
        <v>104</v>
      </c>
      <c r="C9" s="6">
        <v>2</v>
      </c>
      <c r="D9" s="6">
        <v>8</v>
      </c>
      <c r="E9" s="6">
        <v>9</v>
      </c>
      <c r="F9" s="6">
        <v>0</v>
      </c>
      <c r="G9" s="6">
        <v>1</v>
      </c>
      <c r="H9" s="6">
        <v>6</v>
      </c>
      <c r="I9" s="6">
        <v>2</v>
      </c>
      <c r="J9" s="6">
        <v>0</v>
      </c>
      <c r="K9" s="6">
        <v>0</v>
      </c>
      <c r="L9" s="6">
        <v>4</v>
      </c>
      <c r="M9" s="7">
        <f>C9*20+D9*18+E9*16+F9*14+G9*12+H9*10+I9*8+J9*6+K9*4</f>
        <v>416</v>
      </c>
      <c r="N9" s="8">
        <f>M9/640</f>
        <v>0.65</v>
      </c>
      <c r="O9" s="9" t="str">
        <f>IF(C9+D9+E9+F9+G9+H9+I9+J9+K9+L9=32,"ok","hiba")</f>
        <v>ok</v>
      </c>
    </row>
    <row r="10" spans="1:15" ht="20.25">
      <c r="A10" s="4" t="s">
        <v>163</v>
      </c>
      <c r="B10" s="5" t="s">
        <v>66</v>
      </c>
      <c r="C10" s="6">
        <v>1</v>
      </c>
      <c r="D10" s="6">
        <v>2</v>
      </c>
      <c r="E10" s="6">
        <v>11</v>
      </c>
      <c r="F10" s="6">
        <v>0</v>
      </c>
      <c r="G10" s="6">
        <v>2</v>
      </c>
      <c r="H10" s="6">
        <v>5</v>
      </c>
      <c r="I10" s="6">
        <v>0</v>
      </c>
      <c r="J10" s="6">
        <v>1</v>
      </c>
      <c r="K10" s="6">
        <v>3</v>
      </c>
      <c r="L10" s="6">
        <v>7</v>
      </c>
      <c r="M10" s="7">
        <f>C10*20+D10*18+E10*16+F10*14+G10*12+H10*10+I10*8+J10*6+K10*4</f>
        <v>324</v>
      </c>
      <c r="N10" s="8">
        <f>M10/640</f>
        <v>0.50625</v>
      </c>
      <c r="O10" s="9" t="str">
        <f>IF(C10+D10+E10+F10+G10+H10+I10+J10+K10+L10=32,"ok","hiba")</f>
        <v>ok</v>
      </c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165</v>
      </c>
      <c r="B3" s="5" t="s">
        <v>79</v>
      </c>
      <c r="C3" s="6">
        <v>1</v>
      </c>
      <c r="D3" s="6">
        <v>7</v>
      </c>
      <c r="E3" s="6">
        <v>11</v>
      </c>
      <c r="F3" s="6">
        <v>4</v>
      </c>
      <c r="G3" s="6">
        <v>0</v>
      </c>
      <c r="H3" s="6">
        <v>4</v>
      </c>
      <c r="I3" s="6">
        <v>0</v>
      </c>
      <c r="J3" s="6">
        <v>2</v>
      </c>
      <c r="K3" s="6">
        <v>1</v>
      </c>
      <c r="L3" s="6">
        <v>2</v>
      </c>
      <c r="M3" s="7">
        <f>C3*20+D3*18+E3*16+F3*14+G3*12+H3*10+I3*8+J3*6+K3*4</f>
        <v>434</v>
      </c>
      <c r="N3" s="8">
        <f>M3/640</f>
        <v>0.678125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6" t="s">
        <v>167</v>
      </c>
      <c r="B3" s="5" t="s">
        <v>53</v>
      </c>
      <c r="C3" s="6">
        <v>4</v>
      </c>
      <c r="D3" s="6">
        <v>8</v>
      </c>
      <c r="E3" s="6">
        <v>9</v>
      </c>
      <c r="F3" s="6">
        <v>0</v>
      </c>
      <c r="G3" s="6">
        <v>2</v>
      </c>
      <c r="H3" s="6">
        <v>5</v>
      </c>
      <c r="I3" s="6">
        <v>0</v>
      </c>
      <c r="J3" s="6">
        <v>0</v>
      </c>
      <c r="K3" s="6">
        <v>2</v>
      </c>
      <c r="L3" s="6">
        <v>2</v>
      </c>
      <c r="M3" s="7">
        <f>C3*20+D3*18+E3*16+F3*14+G3*12+H3*10+I3*8+J3*6+K3*4</f>
        <v>450</v>
      </c>
      <c r="N3" s="8">
        <f>M3/640</f>
        <v>0.703125</v>
      </c>
      <c r="O3" s="9" t="str">
        <f>IF(C3+D3+E3+F3+G3+H3+I3+J3+K3+L3=32,"ok","hiba")</f>
        <v>ok</v>
      </c>
    </row>
    <row r="4" spans="1:15" s="30" customFormat="1" ht="20.25">
      <c r="A4" s="4" t="s">
        <v>168</v>
      </c>
      <c r="B4" s="11" t="s">
        <v>169</v>
      </c>
      <c r="C4" s="6">
        <v>2</v>
      </c>
      <c r="D4" s="6">
        <v>3</v>
      </c>
      <c r="E4" s="6">
        <v>16</v>
      </c>
      <c r="F4" s="6">
        <v>0</v>
      </c>
      <c r="G4" s="6">
        <v>2</v>
      </c>
      <c r="H4" s="6">
        <v>6</v>
      </c>
      <c r="I4" s="6">
        <v>0</v>
      </c>
      <c r="J4" s="6">
        <v>0</v>
      </c>
      <c r="K4" s="6">
        <v>0</v>
      </c>
      <c r="L4" s="6">
        <v>3</v>
      </c>
      <c r="M4" s="7">
        <f>C4*20+D4*18+E4*16+F4*14+G4*12+H4*10+I4*8+J4*6+K4*4</f>
        <v>434</v>
      </c>
      <c r="N4" s="8">
        <f>M4/640</f>
        <v>0.678125</v>
      </c>
      <c r="O4" s="9" t="str">
        <f>IF(C4+D4+E4+F4+G4+H4+I4+J4+K4+L4=32,"ok","hiba")</f>
        <v>ok</v>
      </c>
    </row>
    <row r="5" spans="1:15" s="30" customFormat="1" ht="20.25">
      <c r="A5" s="4" t="s">
        <v>170</v>
      </c>
      <c r="B5" s="5" t="s">
        <v>53</v>
      </c>
      <c r="C5" s="6">
        <v>2</v>
      </c>
      <c r="D5" s="6">
        <v>3</v>
      </c>
      <c r="E5" s="6">
        <v>12</v>
      </c>
      <c r="F5" s="6">
        <v>1</v>
      </c>
      <c r="G5" s="6">
        <v>0</v>
      </c>
      <c r="H5" s="6">
        <v>7</v>
      </c>
      <c r="I5" s="6">
        <v>0</v>
      </c>
      <c r="J5" s="6">
        <v>0</v>
      </c>
      <c r="K5" s="6">
        <v>5</v>
      </c>
      <c r="L5" s="6">
        <v>2</v>
      </c>
      <c r="M5" s="7">
        <f>C5*20+D5*18+E5*16+F5*14+G5*12+H5*10+I5*8+J5*6+K5*4</f>
        <v>390</v>
      </c>
      <c r="N5" s="8">
        <f>M5/640</f>
        <v>0.609375</v>
      </c>
      <c r="O5" s="9" t="str">
        <f>IF(C5+D5+E5+F5+G5+H5+I5+J5+K5+L5=32,"ok","hiba")</f>
        <v>ok</v>
      </c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6" t="s">
        <v>172</v>
      </c>
      <c r="B3" s="5" t="s">
        <v>63</v>
      </c>
      <c r="C3" s="6">
        <v>3</v>
      </c>
      <c r="D3" s="6">
        <v>11</v>
      </c>
      <c r="E3" s="6">
        <v>13</v>
      </c>
      <c r="F3" s="6">
        <v>1</v>
      </c>
      <c r="G3" s="6">
        <v>3</v>
      </c>
      <c r="H3" s="6">
        <v>1</v>
      </c>
      <c r="I3" s="6">
        <v>0</v>
      </c>
      <c r="J3" s="6">
        <v>0</v>
      </c>
      <c r="K3" s="6">
        <v>0</v>
      </c>
      <c r="L3" s="6">
        <v>0</v>
      </c>
      <c r="M3" s="7">
        <f>C3*20+D3*18+E3*16+F3*14+G3*12+H3*10+I3*8+J3*6+K3*4</f>
        <v>526</v>
      </c>
      <c r="N3" s="8">
        <f>M3/640</f>
        <v>0.821875</v>
      </c>
      <c r="O3" s="9" t="str">
        <f>IF(C3+D3+E3+F3+G3+H3+I3+J3+K3+L3=32,"ok","hiba")</f>
        <v>ok</v>
      </c>
    </row>
    <row r="4" spans="1:15" s="30" customFormat="1" ht="20.25">
      <c r="A4" s="31" t="s">
        <v>173</v>
      </c>
      <c r="B4" s="5" t="s">
        <v>11</v>
      </c>
      <c r="C4" s="6">
        <v>4</v>
      </c>
      <c r="D4" s="6">
        <v>9</v>
      </c>
      <c r="E4" s="6">
        <v>14</v>
      </c>
      <c r="F4" s="6">
        <v>0</v>
      </c>
      <c r="G4" s="6">
        <v>2</v>
      </c>
      <c r="H4" s="6">
        <v>2</v>
      </c>
      <c r="I4" s="6">
        <v>0</v>
      </c>
      <c r="J4" s="6">
        <v>0</v>
      </c>
      <c r="K4" s="6">
        <v>0</v>
      </c>
      <c r="L4" s="6">
        <v>1</v>
      </c>
      <c r="M4" s="7">
        <f>C4*20+D4*18+E4*16+F4*14+G4*12+H4*10+I4*8+J4*6+K4*4</f>
        <v>510</v>
      </c>
      <c r="N4" s="8">
        <f>M4/640</f>
        <v>0.796875</v>
      </c>
      <c r="O4" s="9" t="str">
        <f>IF(C4+D4+E4+F4+G4+H4+I4+J4+K4+L4=32,"ok","hiba")</f>
        <v>ok</v>
      </c>
    </row>
    <row r="5" spans="1:15" s="30" customFormat="1" ht="20.25">
      <c r="A5" s="4" t="s">
        <v>174</v>
      </c>
      <c r="B5" s="5" t="s">
        <v>175</v>
      </c>
      <c r="C5" s="6">
        <v>2</v>
      </c>
      <c r="D5" s="6">
        <v>6</v>
      </c>
      <c r="E5" s="6">
        <v>14</v>
      </c>
      <c r="F5" s="6">
        <v>1</v>
      </c>
      <c r="G5" s="6">
        <v>2</v>
      </c>
      <c r="H5" s="6">
        <v>6</v>
      </c>
      <c r="I5" s="6">
        <v>0</v>
      </c>
      <c r="J5" s="6">
        <v>0</v>
      </c>
      <c r="K5" s="6">
        <v>1</v>
      </c>
      <c r="L5" s="6">
        <v>0</v>
      </c>
      <c r="M5" s="7">
        <f>C5*20+D5*18+E5*16+F5*14+G5*12+H5*10+I5*8+J5*6+K5*4</f>
        <v>474</v>
      </c>
      <c r="N5" s="8">
        <f>M5/640</f>
        <v>0.740625</v>
      </c>
      <c r="O5" s="9" t="str">
        <f>IF(C5+D5+E5+F5+G5+H5+I5+J5+K5+L5=32,"ok","hiba")</f>
        <v>ok</v>
      </c>
    </row>
    <row r="6" spans="1:15" s="30" customFormat="1" ht="20.25">
      <c r="A6" s="4" t="s">
        <v>176</v>
      </c>
      <c r="B6" s="5" t="s">
        <v>53</v>
      </c>
      <c r="C6" s="6">
        <v>4</v>
      </c>
      <c r="D6" s="6">
        <v>9</v>
      </c>
      <c r="E6" s="6">
        <v>9</v>
      </c>
      <c r="F6" s="6">
        <v>1</v>
      </c>
      <c r="G6" s="6">
        <v>2</v>
      </c>
      <c r="H6" s="6">
        <v>3</v>
      </c>
      <c r="I6" s="6">
        <v>0</v>
      </c>
      <c r="J6" s="6">
        <v>1</v>
      </c>
      <c r="K6" s="6">
        <v>2</v>
      </c>
      <c r="L6" s="6">
        <v>1</v>
      </c>
      <c r="M6" s="7">
        <f>C6*20+D6*18+E6*16+F6*14+G6*12+H6*10+I6*8+J6*6+K6*4</f>
        <v>468</v>
      </c>
      <c r="N6" s="8">
        <f>M6/640</f>
        <v>0.73125</v>
      </c>
      <c r="O6" s="9" t="str">
        <f>IF(C6+D6+E6+F6+G6+H6+I6+J6+K6+L6=32,"ok","hiba")</f>
        <v>ok</v>
      </c>
    </row>
    <row r="7" spans="1:15" s="30" customFormat="1" ht="21" customHeight="1">
      <c r="A7" s="4" t="s">
        <v>177</v>
      </c>
      <c r="B7" s="5" t="s">
        <v>146</v>
      </c>
      <c r="C7" s="6">
        <v>2</v>
      </c>
      <c r="D7" s="6">
        <v>9</v>
      </c>
      <c r="E7" s="6">
        <v>11</v>
      </c>
      <c r="F7" s="6">
        <v>1</v>
      </c>
      <c r="G7" s="6">
        <v>2</v>
      </c>
      <c r="H7" s="6">
        <v>1</v>
      </c>
      <c r="I7" s="6">
        <v>3</v>
      </c>
      <c r="J7" s="6">
        <v>0</v>
      </c>
      <c r="K7" s="6">
        <v>1</v>
      </c>
      <c r="L7" s="6">
        <v>2</v>
      </c>
      <c r="M7" s="7">
        <f>C7*20+D7*18+E7*16+F7*14+G7*12+H7*10+I7*8+J7*6+K7*4</f>
        <v>454</v>
      </c>
      <c r="N7" s="8">
        <f>M7/640</f>
        <v>0.709375</v>
      </c>
      <c r="O7" s="9" t="str">
        <f>IF(C7+D7+E7+F7+G7+H7+I7+J7+K7+L7=32,"ok","hiba")</f>
        <v>ok</v>
      </c>
    </row>
    <row r="8" spans="1:15" s="30" customFormat="1" ht="20.25">
      <c r="A8" s="4" t="s">
        <v>178</v>
      </c>
      <c r="B8" s="5" t="s">
        <v>53</v>
      </c>
      <c r="C8" s="6">
        <v>3</v>
      </c>
      <c r="D8" s="6">
        <v>7</v>
      </c>
      <c r="E8" s="6">
        <v>12</v>
      </c>
      <c r="F8" s="6">
        <v>0</v>
      </c>
      <c r="G8" s="6">
        <v>0</v>
      </c>
      <c r="H8" s="6">
        <v>4</v>
      </c>
      <c r="I8" s="6">
        <v>0</v>
      </c>
      <c r="J8" s="6">
        <v>2</v>
      </c>
      <c r="K8" s="6">
        <v>3</v>
      </c>
      <c r="L8" s="6">
        <v>1</v>
      </c>
      <c r="M8" s="7">
        <f>C8*20+D8*18+E8*16+F8*14+G8*12+H8*10+I8*8+J8*6+K8*4</f>
        <v>442</v>
      </c>
      <c r="N8" s="8">
        <f>M8/640</f>
        <v>0.690625</v>
      </c>
      <c r="O8" s="9" t="str">
        <f>IF(C8+D8+E8+F8+G8+H8+I8+J8+K8+L8=32,"ok","hiba")</f>
        <v>ok</v>
      </c>
    </row>
    <row r="9" spans="1:15" s="30" customFormat="1" ht="20.25">
      <c r="A9" s="21" t="s">
        <v>179</v>
      </c>
      <c r="B9" s="5" t="s">
        <v>146</v>
      </c>
      <c r="C9" s="6">
        <v>0</v>
      </c>
      <c r="D9" s="6">
        <v>9</v>
      </c>
      <c r="E9" s="6">
        <v>11</v>
      </c>
      <c r="F9" s="6">
        <v>0</v>
      </c>
      <c r="G9" s="6">
        <v>4</v>
      </c>
      <c r="H9" s="6">
        <v>2</v>
      </c>
      <c r="I9" s="6">
        <v>0</v>
      </c>
      <c r="J9" s="6">
        <v>0</v>
      </c>
      <c r="K9" s="6">
        <v>4</v>
      </c>
      <c r="L9" s="6">
        <v>2</v>
      </c>
      <c r="M9" s="7">
        <f>C9*20+D9*18+E9*16+F9*14+G9*12+H9*10+I9*8+J9*6+K9*4</f>
        <v>422</v>
      </c>
      <c r="N9" s="8">
        <f>M9/640</f>
        <v>0.659375</v>
      </c>
      <c r="O9" s="9" t="str">
        <f>IF(C9+D9+E9+F9+G9+H9+I9+J9+K9+L9=32,"ok","hiba")</f>
        <v>ok</v>
      </c>
    </row>
    <row r="10" spans="1:15" ht="20.25">
      <c r="A10" s="4" t="s">
        <v>180</v>
      </c>
      <c r="B10" s="5"/>
      <c r="C10" s="6">
        <v>1</v>
      </c>
      <c r="D10" s="6">
        <v>5</v>
      </c>
      <c r="E10" s="6">
        <v>12</v>
      </c>
      <c r="F10" s="6">
        <v>0</v>
      </c>
      <c r="G10" s="6">
        <v>0</v>
      </c>
      <c r="H10" s="6">
        <v>6</v>
      </c>
      <c r="I10" s="6">
        <v>0</v>
      </c>
      <c r="J10" s="6">
        <v>0</v>
      </c>
      <c r="K10" s="6">
        <v>4</v>
      </c>
      <c r="L10" s="6">
        <v>4</v>
      </c>
      <c r="M10" s="7">
        <f>C10*20+D10*18+E10*16+F10*14+G10*12+H10*10+I10*8+J10*6+K10*4</f>
        <v>378</v>
      </c>
      <c r="N10" s="8">
        <f>M10/640</f>
        <v>0.590625</v>
      </c>
      <c r="O10" s="9" t="str">
        <f>IF(C10+D10+E10+F10+G10+H10+I10+J10+K10+L10=32,"ok","hiba")</f>
        <v>ok</v>
      </c>
    </row>
    <row r="11" spans="1:15" ht="20.25">
      <c r="A11" s="10" t="s">
        <v>181</v>
      </c>
      <c r="B11" s="5" t="s">
        <v>146</v>
      </c>
      <c r="C11" s="6">
        <v>0</v>
      </c>
      <c r="D11" s="6">
        <v>2</v>
      </c>
      <c r="E11" s="6">
        <v>11</v>
      </c>
      <c r="F11" s="6">
        <v>2</v>
      </c>
      <c r="G11" s="6">
        <v>3</v>
      </c>
      <c r="H11" s="6">
        <v>7</v>
      </c>
      <c r="I11" s="6">
        <v>0</v>
      </c>
      <c r="J11" s="6">
        <v>1</v>
      </c>
      <c r="K11" s="6">
        <v>4</v>
      </c>
      <c r="L11" s="6">
        <v>2</v>
      </c>
      <c r="M11" s="7">
        <f>C11*20+D11*18+E11*16+F11*14+G11*12+H11*10+I11*8+J11*6+K11*4</f>
        <v>368</v>
      </c>
      <c r="N11" s="8">
        <f>M11/640</f>
        <v>0.575</v>
      </c>
      <c r="O11" s="9" t="str">
        <f>IF(C11+D11+E11+F11+G11+H11+I11+J11+K11+L11=32,"ok","hiba")</f>
        <v>ok</v>
      </c>
    </row>
    <row r="12" spans="1:15" ht="20.25">
      <c r="A12" s="4" t="s">
        <v>182</v>
      </c>
      <c r="B12" s="5" t="s">
        <v>183</v>
      </c>
      <c r="C12" s="6">
        <v>0</v>
      </c>
      <c r="D12" s="6">
        <v>4</v>
      </c>
      <c r="E12" s="6">
        <v>12</v>
      </c>
      <c r="F12" s="6">
        <v>1</v>
      </c>
      <c r="G12" s="6">
        <v>1</v>
      </c>
      <c r="H12" s="6">
        <v>6</v>
      </c>
      <c r="I12" s="6">
        <v>0</v>
      </c>
      <c r="J12" s="6">
        <v>0</v>
      </c>
      <c r="K12" s="6">
        <v>2</v>
      </c>
      <c r="L12" s="6">
        <v>6</v>
      </c>
      <c r="M12" s="7">
        <f>C12*20+D12*18+E12*16+F12*14+G12*12+H12*10+I12*8+J12*6+K12*4</f>
        <v>358</v>
      </c>
      <c r="N12" s="8">
        <f>M12/640</f>
        <v>0.559375</v>
      </c>
      <c r="O12" s="9" t="str">
        <f>IF(C12+D12+E12+F12+G12+H12+I12+J12+K12+L12=32,"ok","hiba")</f>
        <v>ok</v>
      </c>
    </row>
    <row r="13" spans="1:15" ht="20.25">
      <c r="A13" s="4" t="s">
        <v>184</v>
      </c>
      <c r="B13" s="5" t="s">
        <v>185</v>
      </c>
      <c r="C13" s="6">
        <v>0</v>
      </c>
      <c r="D13" s="6">
        <v>6</v>
      </c>
      <c r="E13" s="6">
        <v>8</v>
      </c>
      <c r="F13" s="6">
        <v>0</v>
      </c>
      <c r="G13" s="6">
        <v>2</v>
      </c>
      <c r="H13" s="6">
        <v>6</v>
      </c>
      <c r="I13" s="6">
        <v>1</v>
      </c>
      <c r="J13" s="6">
        <v>1</v>
      </c>
      <c r="K13" s="6">
        <v>1</v>
      </c>
      <c r="L13" s="6">
        <v>7</v>
      </c>
      <c r="M13" s="7">
        <f>C13*20+D13*18+E13*16+F13*14+G13*12+H13*10+I13*8+J13*6+K13*4</f>
        <v>338</v>
      </c>
      <c r="N13" s="8">
        <f>M13/640</f>
        <v>0.528125</v>
      </c>
      <c r="O13" s="9" t="str">
        <f>IF(C13+D13+E13+F13+G13+H13+I13+J13+K13+L13=32,"ok","hiba")</f>
        <v>ok</v>
      </c>
    </row>
    <row r="14" spans="1:15" ht="20.25">
      <c r="A14" s="4" t="s">
        <v>186</v>
      </c>
      <c r="B14" s="11" t="s">
        <v>146</v>
      </c>
      <c r="C14" s="6">
        <v>2</v>
      </c>
      <c r="D14" s="6">
        <v>1</v>
      </c>
      <c r="E14" s="6">
        <v>11</v>
      </c>
      <c r="F14" s="6">
        <v>1</v>
      </c>
      <c r="G14" s="6">
        <v>3</v>
      </c>
      <c r="H14" s="6">
        <v>3</v>
      </c>
      <c r="I14" s="6">
        <v>0</v>
      </c>
      <c r="J14" s="6">
        <v>0</v>
      </c>
      <c r="K14" s="6">
        <v>5</v>
      </c>
      <c r="L14" s="6">
        <v>6</v>
      </c>
      <c r="M14" s="7">
        <f>C14*20+D14*18+E14*16+F14*14+G14*12+H14*10+I14*8+J14*6+K14*4</f>
        <v>334</v>
      </c>
      <c r="N14" s="8">
        <f>M14/640</f>
        <v>0.521875</v>
      </c>
      <c r="O14" s="9" t="str">
        <f>IF(C14+D14+E14+F14+G14+H14+I14+J14+K14+L14=32,"ok","hiba")</f>
        <v>ok</v>
      </c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188</v>
      </c>
      <c r="B3" s="11" t="s">
        <v>104</v>
      </c>
      <c r="C3" s="6">
        <v>1</v>
      </c>
      <c r="D3" s="6">
        <v>4</v>
      </c>
      <c r="E3" s="6">
        <v>7</v>
      </c>
      <c r="F3" s="6">
        <v>1</v>
      </c>
      <c r="G3" s="6">
        <v>1</v>
      </c>
      <c r="H3" s="6">
        <v>11</v>
      </c>
      <c r="I3" s="6">
        <v>1</v>
      </c>
      <c r="J3" s="6">
        <v>2</v>
      </c>
      <c r="K3" s="6">
        <v>2</v>
      </c>
      <c r="L3" s="6">
        <v>2</v>
      </c>
      <c r="M3" s="7">
        <f>C3*20+D3*18+E3*16+F3*14+G3*12+H3*10+I3*8+J3*6+K3*4</f>
        <v>368</v>
      </c>
      <c r="N3" s="8">
        <f>M3/640</f>
        <v>0.575</v>
      </c>
      <c r="O3" s="9" t="str">
        <f>IF(C3+D3+E3+F3+G3+H3+I3+J3+K3+L3=32,"ok","hiba")</f>
        <v>ok</v>
      </c>
    </row>
    <row r="4" spans="1:15" s="30" customFormat="1" ht="20.25">
      <c r="A4" s="36" t="s">
        <v>189</v>
      </c>
      <c r="B4" s="5" t="s">
        <v>169</v>
      </c>
      <c r="C4" s="6">
        <v>1</v>
      </c>
      <c r="D4" s="6">
        <v>1</v>
      </c>
      <c r="E4" s="6">
        <v>10</v>
      </c>
      <c r="F4" s="6">
        <v>0</v>
      </c>
      <c r="G4" s="6">
        <v>3</v>
      </c>
      <c r="H4" s="6">
        <v>8</v>
      </c>
      <c r="I4" s="6">
        <v>0</v>
      </c>
      <c r="J4" s="6">
        <v>0</v>
      </c>
      <c r="K4" s="6">
        <v>3</v>
      </c>
      <c r="L4" s="6">
        <v>6</v>
      </c>
      <c r="M4" s="7">
        <f>C4*20+D4*18+E4*16+F4*14+G4*12+H4*10+I4*8+J4*6+K4*4</f>
        <v>326</v>
      </c>
      <c r="N4" s="8">
        <f>M4/640</f>
        <v>0.509375</v>
      </c>
      <c r="O4" s="9" t="str">
        <f>IF(C4+D4+E4+F4+G4+H4+I4+J4+K4+L4=32,"ok","hiba")</f>
        <v>ok</v>
      </c>
    </row>
    <row r="5" spans="1:15" s="30" customFormat="1" ht="20.25">
      <c r="A5" s="4" t="s">
        <v>190</v>
      </c>
      <c r="B5" s="5" t="s">
        <v>104</v>
      </c>
      <c r="C5" s="6">
        <v>1</v>
      </c>
      <c r="D5" s="6">
        <v>2</v>
      </c>
      <c r="E5" s="6">
        <v>6</v>
      </c>
      <c r="F5" s="6">
        <v>0</v>
      </c>
      <c r="G5" s="6">
        <v>2</v>
      </c>
      <c r="H5" s="6">
        <v>3</v>
      </c>
      <c r="I5" s="6">
        <v>0</v>
      </c>
      <c r="J5" s="6">
        <v>1</v>
      </c>
      <c r="K5" s="6">
        <v>5</v>
      </c>
      <c r="L5" s="6">
        <v>12</v>
      </c>
      <c r="M5" s="7">
        <f>C5*20+D5*18+E5*16+F5*14+G5*12+H5*10+I5*8+J5*6+K5*4</f>
        <v>232</v>
      </c>
      <c r="N5" s="8">
        <f>M5/640</f>
        <v>0.3625</v>
      </c>
      <c r="O5" s="9" t="str">
        <f>IF(C5+D5+E5+F5+G5+H5+I5+J5+K5+L5=32,"ok","hiba")</f>
        <v>ok</v>
      </c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75" zoomScaleNormal="75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192</v>
      </c>
      <c r="B3" s="11" t="s">
        <v>104</v>
      </c>
      <c r="C3" s="6">
        <v>3</v>
      </c>
      <c r="D3" s="6">
        <v>1</v>
      </c>
      <c r="E3" s="6">
        <v>18</v>
      </c>
      <c r="F3" s="6">
        <v>0</v>
      </c>
      <c r="G3" s="6">
        <v>3</v>
      </c>
      <c r="H3" s="6">
        <v>6</v>
      </c>
      <c r="I3" s="6">
        <v>0</v>
      </c>
      <c r="J3" s="6">
        <v>0</v>
      </c>
      <c r="K3" s="6">
        <v>0</v>
      </c>
      <c r="L3" s="6">
        <v>1</v>
      </c>
      <c r="M3" s="7">
        <f>C3*20+D3*18+E3*16+F3*14+G3*12+H3*10+I3*8+J3*6+K3*4</f>
        <v>462</v>
      </c>
      <c r="N3" s="8">
        <f>M3/640</f>
        <v>0.721875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L4" sqref="L4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40</v>
      </c>
      <c r="B3" s="11" t="s">
        <v>41</v>
      </c>
      <c r="C3" s="6">
        <v>2</v>
      </c>
      <c r="D3" s="6">
        <v>3</v>
      </c>
      <c r="E3" s="6">
        <v>14</v>
      </c>
      <c r="F3" s="6">
        <v>1</v>
      </c>
      <c r="G3" s="6">
        <v>2</v>
      </c>
      <c r="H3" s="6">
        <v>4</v>
      </c>
      <c r="I3" s="6">
        <v>0</v>
      </c>
      <c r="J3" s="6">
        <v>0</v>
      </c>
      <c r="K3" s="6">
        <v>0</v>
      </c>
      <c r="L3" s="6">
        <v>6</v>
      </c>
      <c r="M3" s="7">
        <f>C3*20+D3*18+E3*16+F3*14+G3*12+H3*10+I3*8+J3*6+K3*4</f>
        <v>396</v>
      </c>
      <c r="N3" s="8">
        <f>M3/640</f>
        <v>0.61875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M3" sqref="M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43</v>
      </c>
      <c r="B3" s="11" t="s">
        <v>31</v>
      </c>
      <c r="C3" s="6">
        <v>9</v>
      </c>
      <c r="D3" s="6">
        <v>12</v>
      </c>
      <c r="E3" s="6">
        <v>8</v>
      </c>
      <c r="F3" s="6">
        <v>1</v>
      </c>
      <c r="G3" s="6">
        <v>1</v>
      </c>
      <c r="H3" s="6">
        <v>0</v>
      </c>
      <c r="I3" s="6">
        <v>0</v>
      </c>
      <c r="J3" s="6">
        <v>1</v>
      </c>
      <c r="K3" s="6">
        <v>0</v>
      </c>
      <c r="L3" s="6">
        <v>0</v>
      </c>
      <c r="M3" s="7">
        <f>C3*20+D3*18+E3*16+F3*14+G3*12+H3*10+I3*8+J3*6+K3*4</f>
        <v>556</v>
      </c>
      <c r="N3" s="8">
        <f>M3/640</f>
        <v>0.86875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45</v>
      </c>
      <c r="B3" s="11" t="s">
        <v>26</v>
      </c>
      <c r="C3" s="6">
        <v>24</v>
      </c>
      <c r="D3" s="6">
        <v>5</v>
      </c>
      <c r="E3" s="6">
        <v>2</v>
      </c>
      <c r="F3" s="6">
        <v>0</v>
      </c>
      <c r="G3" s="6">
        <v>0</v>
      </c>
      <c r="H3" s="6">
        <v>1</v>
      </c>
      <c r="I3" s="6">
        <v>0</v>
      </c>
      <c r="J3" s="6">
        <v>0</v>
      </c>
      <c r="K3" s="6">
        <v>0</v>
      </c>
      <c r="L3" s="6">
        <v>0</v>
      </c>
      <c r="M3" s="7">
        <f>C3*20+D3*18+E3*16+F3*14+G3*12+H3*10+I3*8+J3*6+K3*4</f>
        <v>612</v>
      </c>
      <c r="N3" s="8">
        <f>M3/640</f>
        <v>0.95625</v>
      </c>
      <c r="O3" s="9" t="str">
        <f>IF(C3+D3+E3+F3+G3+H3+I3+J3+K3+L3=32,"ok","hiba")</f>
        <v>ok</v>
      </c>
    </row>
    <row r="4" spans="1:15" s="30" customFormat="1" ht="20.2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8"/>
      <c r="O4" s="9"/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 s="12"/>
      <c r="B7" s="13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14"/>
      <c r="D8" s="14"/>
      <c r="E8" s="14"/>
      <c r="F8" s="14"/>
      <c r="G8" s="14"/>
      <c r="H8" s="14"/>
      <c r="I8" s="14"/>
      <c r="J8" s="14"/>
      <c r="K8" s="14"/>
      <c r="L8" s="14"/>
      <c r="M8" s="15"/>
      <c r="N8" s="16"/>
      <c r="O8" s="17"/>
    </row>
    <row r="9" spans="1:15" s="30" customFormat="1" ht="20.25">
      <c r="A9" s="10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4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21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C20" sqref="C20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47</v>
      </c>
      <c r="B3" s="11" t="s">
        <v>48</v>
      </c>
      <c r="C3" s="6">
        <v>1</v>
      </c>
      <c r="D3" s="6">
        <v>6</v>
      </c>
      <c r="E3" s="6">
        <v>14</v>
      </c>
      <c r="F3" s="6">
        <v>0</v>
      </c>
      <c r="G3" s="6">
        <v>3</v>
      </c>
      <c r="H3" s="6">
        <v>5</v>
      </c>
      <c r="I3" s="6">
        <v>0</v>
      </c>
      <c r="J3" s="6">
        <v>0</v>
      </c>
      <c r="K3" s="6">
        <v>3</v>
      </c>
      <c r="L3" s="6">
        <v>0</v>
      </c>
      <c r="M3" s="7">
        <f>C3*20+D3*18+E3*16+F3*14+G3*12+H3*10+I3*8+J3*6+K3*4</f>
        <v>450</v>
      </c>
      <c r="N3" s="8">
        <f>M3/640</f>
        <v>0.703125</v>
      </c>
      <c r="O3" s="9" t="str">
        <f>IF(C3+D3+E3+F3+G3+H3+I3+J3+K3+L3=32,"ok","hiba")</f>
        <v>ok</v>
      </c>
    </row>
    <row r="4" spans="1:15" s="30" customFormat="1" ht="20.25">
      <c r="A4" s="31" t="s">
        <v>49</v>
      </c>
      <c r="B4" s="11" t="s">
        <v>48</v>
      </c>
      <c r="C4" s="6">
        <v>3</v>
      </c>
      <c r="D4" s="6">
        <v>3</v>
      </c>
      <c r="E4" s="6">
        <v>13</v>
      </c>
      <c r="F4" s="6">
        <v>0</v>
      </c>
      <c r="G4" s="6">
        <v>3</v>
      </c>
      <c r="H4" s="6">
        <v>6</v>
      </c>
      <c r="I4" s="6">
        <v>0</v>
      </c>
      <c r="J4" s="6">
        <v>1</v>
      </c>
      <c r="K4" s="6">
        <v>2</v>
      </c>
      <c r="L4" s="6">
        <v>1</v>
      </c>
      <c r="M4" s="7">
        <f>C4*20+D4*18+E4*16+F4*14+G4*12+H4*10+I4*8+J4*6+K4*4</f>
        <v>432</v>
      </c>
      <c r="N4" s="8">
        <f>M4/640</f>
        <v>0.675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/>
      <c r="B7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8"/>
      <c r="O8" s="9"/>
    </row>
    <row r="9" spans="1:15" s="30" customFormat="1" ht="20.25">
      <c r="A9" s="10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8"/>
      <c r="O9" s="9"/>
    </row>
    <row r="10" spans="1:15" ht="20.25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8"/>
      <c r="O10" s="9"/>
    </row>
    <row r="11" spans="1:15" ht="20.25">
      <c r="A11" s="2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8"/>
      <c r="O11" s="9"/>
    </row>
    <row r="12" spans="1:15" ht="20.2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8"/>
      <c r="O12" s="9"/>
    </row>
    <row r="13" spans="1:15" ht="20.25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8"/>
      <c r="O13" s="9"/>
    </row>
    <row r="14" spans="1:15" ht="20.25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  <c r="O14" s="9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P6" sqref="P6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50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51</v>
      </c>
      <c r="B3" s="11" t="s">
        <v>48</v>
      </c>
      <c r="C3" s="6">
        <v>2</v>
      </c>
      <c r="D3" s="6">
        <v>3</v>
      </c>
      <c r="E3" s="6">
        <v>9</v>
      </c>
      <c r="F3" s="6">
        <v>1</v>
      </c>
      <c r="G3" s="6">
        <v>1</v>
      </c>
      <c r="H3" s="6">
        <v>9</v>
      </c>
      <c r="I3" s="6">
        <v>0</v>
      </c>
      <c r="J3" s="6">
        <v>1</v>
      </c>
      <c r="K3" s="6">
        <v>1</v>
      </c>
      <c r="L3" s="6">
        <v>5</v>
      </c>
      <c r="M3" s="7">
        <f>C3*20+D3*18+E3*16+F3*14+G3*12+H3*10+I3*8+J3*6+K3*4</f>
        <v>364</v>
      </c>
      <c r="N3" s="8">
        <f>M3/640</f>
        <v>0.56875</v>
      </c>
      <c r="O3" s="9" t="str">
        <f>IF(C3+D3+E3+F3+G3+H3+I3+J3+K3+L3=32,"ok","hiba")</f>
        <v>ok</v>
      </c>
    </row>
    <row r="4" spans="1:15" s="30" customFormat="1" ht="20.25">
      <c r="A4" s="4" t="s">
        <v>52</v>
      </c>
      <c r="B4" s="11" t="s">
        <v>53</v>
      </c>
      <c r="C4" s="6">
        <v>1</v>
      </c>
      <c r="D4" s="6">
        <v>3</v>
      </c>
      <c r="E4" s="6">
        <v>11</v>
      </c>
      <c r="F4" s="6">
        <v>1</v>
      </c>
      <c r="G4" s="6">
        <v>3</v>
      </c>
      <c r="H4" s="6">
        <v>3</v>
      </c>
      <c r="I4" s="6">
        <v>1</v>
      </c>
      <c r="J4" s="6">
        <v>0</v>
      </c>
      <c r="K4" s="6">
        <v>1</v>
      </c>
      <c r="L4" s="6">
        <v>8</v>
      </c>
      <c r="M4" s="7">
        <f>C4*20+D4*18+E4*16+F4*14+G4*12+H4*10+I4*8+J4*6+K4*4</f>
        <v>342</v>
      </c>
      <c r="N4" s="8">
        <f>M4/640</f>
        <v>0.534375</v>
      </c>
      <c r="O4" s="9" t="str">
        <f>IF(C4+D4+E4+F4+G4+H4+I4+J4+K4+L4=32,"ok","hiba")</f>
        <v>ok</v>
      </c>
    </row>
    <row r="5" spans="1:15" s="30" customFormat="1" ht="20.25">
      <c r="A5" s="35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8"/>
      <c r="O5" s="9"/>
    </row>
    <row r="6" spans="1:15" s="30" customFormat="1" ht="20.25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1" customHeight="1">
      <c r="A7"/>
      <c r="B7"/>
      <c r="C7" s="6"/>
      <c r="D7" s="6"/>
      <c r="E7" s="6"/>
      <c r="F7" s="6"/>
      <c r="G7" s="6"/>
      <c r="H7" s="6"/>
      <c r="I7" s="6"/>
      <c r="J7" s="6"/>
      <c r="K7" s="6"/>
      <c r="L7" s="6"/>
      <c r="M7" s="7"/>
      <c r="N7" s="8"/>
      <c r="O7" s="9"/>
    </row>
    <row r="8" spans="1:15" s="30" customFormat="1" ht="20.25">
      <c r="A8" s="4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7"/>
      <c r="N8" s="8"/>
      <c r="O8" s="9"/>
    </row>
    <row r="9" spans="1:15" s="30" customFormat="1" ht="20.25">
      <c r="A9" s="10"/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7"/>
      <c r="N9" s="8"/>
      <c r="O9" s="9"/>
    </row>
    <row r="10" spans="1:15" ht="20.25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7"/>
      <c r="N10" s="8"/>
      <c r="O10" s="9"/>
    </row>
    <row r="11" spans="1:15" ht="20.25">
      <c r="A11" s="21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7"/>
      <c r="N11" s="8"/>
      <c r="O11" s="9"/>
    </row>
    <row r="12" spans="1:15" ht="20.25">
      <c r="A12" s="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7"/>
      <c r="N12" s="8"/>
      <c r="O12" s="9"/>
    </row>
    <row r="13" spans="1:15" ht="20.25">
      <c r="A13" s="4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7"/>
      <c r="N13" s="8"/>
      <c r="O13" s="9"/>
    </row>
    <row r="14" spans="1:15" ht="20.25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  <c r="O14" s="9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4" t="s">
        <v>55</v>
      </c>
      <c r="B3" s="5" t="s">
        <v>53</v>
      </c>
      <c r="C3" s="6">
        <v>7</v>
      </c>
      <c r="D3" s="6">
        <v>11</v>
      </c>
      <c r="E3" s="6">
        <v>8</v>
      </c>
      <c r="F3" s="6">
        <v>0</v>
      </c>
      <c r="G3" s="6">
        <v>2</v>
      </c>
      <c r="H3" s="6">
        <v>3</v>
      </c>
      <c r="I3" s="6">
        <v>0</v>
      </c>
      <c r="J3" s="6">
        <v>0</v>
      </c>
      <c r="K3" s="6">
        <v>0</v>
      </c>
      <c r="L3" s="6">
        <v>1</v>
      </c>
      <c r="M3" s="7">
        <f>C3*20+D3*18+E3*16+F3*14+G3*12+H3*10+I3*8+J3*6+K3*4</f>
        <v>520</v>
      </c>
      <c r="N3" s="8">
        <f>M3/640</f>
        <v>0.8125</v>
      </c>
      <c r="O3" s="9" t="str">
        <f>IF(C3+D3+E3+F3+G3+H3+I3+J3+K3+L3=32,"ok","hiba")</f>
        <v>ok</v>
      </c>
    </row>
    <row r="4" spans="1:15" s="30" customFormat="1" ht="20.25">
      <c r="A4" s="4" t="s">
        <v>56</v>
      </c>
      <c r="B4" s="5" t="s">
        <v>57</v>
      </c>
      <c r="C4" s="6">
        <v>2</v>
      </c>
      <c r="D4" s="6">
        <v>7</v>
      </c>
      <c r="E4" s="6">
        <v>18</v>
      </c>
      <c r="F4" s="6">
        <v>0</v>
      </c>
      <c r="G4" s="6">
        <v>3</v>
      </c>
      <c r="H4" s="6">
        <v>0</v>
      </c>
      <c r="I4" s="6">
        <v>0</v>
      </c>
      <c r="J4" s="6">
        <v>1</v>
      </c>
      <c r="K4" s="6">
        <v>1</v>
      </c>
      <c r="L4" s="6">
        <v>0</v>
      </c>
      <c r="M4" s="7">
        <f>C4*20+D4*18+E4*16+F4*14+G4*12+H4*10+I4*8+J4*6+K4*4</f>
        <v>500</v>
      </c>
      <c r="N4" s="8">
        <f>M4/640</f>
        <v>0.78125</v>
      </c>
      <c r="O4" s="9" t="str">
        <f>IF(C4+D4+E4+F4+G4+H4+I4+J4+K4+L4=32,"ok","hiba")</f>
        <v>ok</v>
      </c>
    </row>
    <row r="5" spans="1:15" s="30" customFormat="1" ht="20.25">
      <c r="A5" s="21" t="s">
        <v>58</v>
      </c>
      <c r="B5" s="5" t="s">
        <v>59</v>
      </c>
      <c r="C5" s="6">
        <v>2</v>
      </c>
      <c r="D5" s="6">
        <v>7</v>
      </c>
      <c r="E5" s="6">
        <v>13</v>
      </c>
      <c r="F5" s="6">
        <v>3</v>
      </c>
      <c r="G5" s="6">
        <v>2</v>
      </c>
      <c r="H5" s="6">
        <v>3</v>
      </c>
      <c r="I5" s="6">
        <v>0</v>
      </c>
      <c r="J5" s="6">
        <v>1</v>
      </c>
      <c r="K5" s="6">
        <v>0</v>
      </c>
      <c r="L5" s="6">
        <v>1</v>
      </c>
      <c r="M5" s="7">
        <f>C5*20+D5*18+E5*16+F5*14+G5*12+H5*10+I5*8+J5*6+K5*4</f>
        <v>476</v>
      </c>
      <c r="N5" s="8">
        <f>M5/640</f>
        <v>0.74375</v>
      </c>
      <c r="O5" s="9" t="str">
        <f>IF(C5+D5+E5+F5+G5+H5+I5+J5+K5+L5=32,"ok","hiba")</f>
        <v>ok</v>
      </c>
    </row>
    <row r="6" spans="1:15" s="30" customFormat="1" ht="20.25">
      <c r="A6" s="4" t="s">
        <v>60</v>
      </c>
      <c r="B6" s="5" t="s">
        <v>59</v>
      </c>
      <c r="C6" s="6">
        <v>0</v>
      </c>
      <c r="D6" s="6">
        <v>6</v>
      </c>
      <c r="E6" s="6">
        <v>14</v>
      </c>
      <c r="F6" s="6">
        <v>0</v>
      </c>
      <c r="G6" s="6">
        <v>1</v>
      </c>
      <c r="H6" s="6">
        <v>7</v>
      </c>
      <c r="I6" s="6">
        <v>0</v>
      </c>
      <c r="J6" s="6">
        <v>0</v>
      </c>
      <c r="K6" s="6">
        <v>3</v>
      </c>
      <c r="L6" s="6">
        <v>1</v>
      </c>
      <c r="M6" s="7">
        <f>C6*20+D6*18+E6*16+F6*14+G6*12+H6*10+I6*8+J6*6+K6*4</f>
        <v>426</v>
      </c>
      <c r="N6" s="8">
        <f>M6/640</f>
        <v>0.665625</v>
      </c>
      <c r="O6" s="9" t="str">
        <f>IF(C6+D6+E6+F6+G6+H6+I6+J6+K6+L6=32,"ok","hiba")</f>
        <v>ok</v>
      </c>
    </row>
    <row r="7" spans="1:15" s="30" customFormat="1" ht="21" customHeight="1">
      <c r="A7" s="4" t="s">
        <v>61</v>
      </c>
      <c r="B7" s="5"/>
      <c r="C7" s="6">
        <v>3</v>
      </c>
      <c r="D7" s="6">
        <v>4</v>
      </c>
      <c r="E7" s="6">
        <v>10</v>
      </c>
      <c r="F7" s="6">
        <v>0</v>
      </c>
      <c r="G7" s="6">
        <v>5</v>
      </c>
      <c r="H7" s="6">
        <v>5</v>
      </c>
      <c r="I7" s="6">
        <v>0</v>
      </c>
      <c r="J7" s="6">
        <v>1</v>
      </c>
      <c r="K7" s="6">
        <v>0</v>
      </c>
      <c r="L7" s="6">
        <v>4</v>
      </c>
      <c r="M7" s="7">
        <f>C7*20+D7*18+E7*16+F7*14+G7*12+H7*10+I7*8+J7*6+K7*4</f>
        <v>408</v>
      </c>
      <c r="N7" s="8">
        <f>M7/640</f>
        <v>0.6375</v>
      </c>
      <c r="O7" s="9" t="str">
        <f>IF(C7+D7+E7+F7+G7+H7+I7+J7+K7+L7=32,"ok","hiba")</f>
        <v>ok</v>
      </c>
    </row>
    <row r="8" spans="1:15" s="30" customFormat="1" ht="20.25">
      <c r="A8" s="4" t="s">
        <v>62</v>
      </c>
      <c r="B8" s="5" t="s">
        <v>63</v>
      </c>
      <c r="C8" s="6">
        <v>4</v>
      </c>
      <c r="D8" s="6">
        <v>5</v>
      </c>
      <c r="E8" s="6">
        <v>6</v>
      </c>
      <c r="F8" s="6">
        <v>2</v>
      </c>
      <c r="G8" s="6">
        <v>3</v>
      </c>
      <c r="H8" s="6">
        <v>4</v>
      </c>
      <c r="I8" s="6">
        <v>1</v>
      </c>
      <c r="J8" s="6">
        <v>1</v>
      </c>
      <c r="K8" s="6">
        <v>4</v>
      </c>
      <c r="L8" s="6">
        <v>2</v>
      </c>
      <c r="M8" s="7">
        <f>C8*20+D8*18+E8*16+F8*14+G8*12+H8*10+I8*8+J8*6+K8*4</f>
        <v>400</v>
      </c>
      <c r="N8" s="8">
        <f>M8/640</f>
        <v>0.625</v>
      </c>
      <c r="O8" s="9"/>
    </row>
    <row r="9" spans="1:15" s="30" customFormat="1" ht="20.25">
      <c r="A9" s="10" t="s">
        <v>64</v>
      </c>
      <c r="B9" s="5" t="s">
        <v>63</v>
      </c>
      <c r="C9" s="6">
        <v>1</v>
      </c>
      <c r="D9" s="6">
        <v>4</v>
      </c>
      <c r="E9" s="6">
        <v>13</v>
      </c>
      <c r="F9" s="6">
        <v>0</v>
      </c>
      <c r="G9" s="6">
        <v>1</v>
      </c>
      <c r="H9" s="6">
        <v>7</v>
      </c>
      <c r="I9" s="6">
        <v>0</v>
      </c>
      <c r="J9" s="6">
        <v>0</v>
      </c>
      <c r="K9" s="6">
        <v>2</v>
      </c>
      <c r="L9" s="6">
        <v>4</v>
      </c>
      <c r="M9" s="7">
        <f>C9*20+D9*18+E9*16+F9*14+G9*12+H9*10+I9*8+J9*6+K9*4</f>
        <v>390</v>
      </c>
      <c r="N9" s="8">
        <f>M9/640</f>
        <v>0.609375</v>
      </c>
      <c r="O9" s="9" t="str">
        <f>IF(C9+D9+E9+F9+G9+H9+I9+J9+K9+L9=32,"ok","hiba")</f>
        <v>ok</v>
      </c>
    </row>
    <row r="10" spans="1:15" ht="20.25">
      <c r="A10" s="4" t="s">
        <v>47</v>
      </c>
      <c r="B10" s="11" t="s">
        <v>48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7">
        <f>C10*20+D10*18+E10*16+F10*14+G10*12+H10*10+I10*8+J10*6+K10*4</f>
        <v>0</v>
      </c>
      <c r="N10" s="8">
        <f>M10/640</f>
        <v>0</v>
      </c>
      <c r="O10" s="9" t="str">
        <f>IF(C10+D10+E10+F10+G10+H10+I10+J10+K10+L10=32,"ok","hiba")</f>
        <v>hiba</v>
      </c>
    </row>
    <row r="11" spans="1:15" ht="20.25">
      <c r="A11" s="36" t="s">
        <v>65</v>
      </c>
      <c r="B11" s="5" t="s">
        <v>66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7">
        <f>C11*20+D11*18+E11*16+F11*14+G11*12+H11*10+I11*8+J11*6+K11*4</f>
        <v>0</v>
      </c>
      <c r="N11" s="8">
        <f>M11/640</f>
        <v>0</v>
      </c>
      <c r="O11" s="9" t="str">
        <f>IF(C11+D11+E11+F11+G11+H11+I11+J11+K11+L11=32,"ok","hiba")</f>
        <v>hiba</v>
      </c>
    </row>
    <row r="12" spans="1:15" ht="20.25">
      <c r="A12" s="31" t="s">
        <v>49</v>
      </c>
      <c r="B12" s="11" t="s">
        <v>48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7">
        <f>C12*20+D12*18+E12*16+F12*14+G12*12+H12*10+I12*8+J12*6+K12*4</f>
        <v>0</v>
      </c>
      <c r="N12" s="8">
        <f>M12/640</f>
        <v>0</v>
      </c>
      <c r="O12" s="9" t="str">
        <f>IF(C12+D12+E12+F12+G12+H12+I12+J12+K12+L12=32,"ok","hiba")</f>
        <v>hiba</v>
      </c>
    </row>
    <row r="13" spans="1:15" ht="20.25">
      <c r="A13" s="4" t="s">
        <v>67</v>
      </c>
      <c r="B13" s="5" t="s">
        <v>22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7">
        <f>C13*20+D13*18+E13*16+F13*14+G13*12+H13*10+I13*8+J13*6+K13*4</f>
        <v>0</v>
      </c>
      <c r="N13" s="8">
        <f>M13/640</f>
        <v>0</v>
      </c>
      <c r="O13" s="9" t="str">
        <f>IF(C13+D13+E13+F13+G13+H13+I13+J13+K13+L13=32,"ok","hiba")</f>
        <v>hiba</v>
      </c>
    </row>
    <row r="14" spans="1:15" ht="20.25">
      <c r="A14" s="4"/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7"/>
      <c r="N14" s="8"/>
      <c r="O14" s="9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4"/>
      <c r="B19" s="5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5"/>
      <c r="N19" s="16"/>
      <c r="O19" s="17"/>
    </row>
    <row r="20" spans="1:15" ht="20.25">
      <c r="A20" s="13"/>
      <c r="B20" s="13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  <c r="N20" s="24"/>
      <c r="O20" s="25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  <row r="28" spans="1:15" ht="15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7"/>
      <c r="N28" s="28"/>
      <c r="O28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="75" zoomScaleNormal="75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29.8515625" style="0" customWidth="1"/>
    <col min="2" max="2" width="28.7109375" style="0" customWidth="1"/>
    <col min="13" max="13" width="11.00390625" style="0" customWidth="1"/>
    <col min="14" max="14" width="17.8515625" style="0" customWidth="1"/>
  </cols>
  <sheetData>
    <row r="1" spans="1:15" s="30" customFormat="1" ht="25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0" customFormat="1" ht="25.5" customHeight="1">
      <c r="A2" s="2" t="s">
        <v>1</v>
      </c>
      <c r="B2" s="2" t="s">
        <v>2</v>
      </c>
      <c r="C2" s="1">
        <v>20</v>
      </c>
      <c r="D2" s="1">
        <v>18</v>
      </c>
      <c r="E2" s="1">
        <v>16</v>
      </c>
      <c r="F2" s="1">
        <v>14</v>
      </c>
      <c r="G2" s="1">
        <v>12</v>
      </c>
      <c r="H2" s="1">
        <v>10</v>
      </c>
      <c r="I2" s="1">
        <v>8</v>
      </c>
      <c r="J2" s="1">
        <v>6</v>
      </c>
      <c r="K2" s="1">
        <v>4</v>
      </c>
      <c r="L2" s="1">
        <v>0</v>
      </c>
      <c r="M2" s="3" t="s">
        <v>3</v>
      </c>
      <c r="N2" s="3" t="s">
        <v>4</v>
      </c>
      <c r="O2" s="2"/>
    </row>
    <row r="3" spans="1:15" s="30" customFormat="1" ht="20.25">
      <c r="A3" s="36" t="s">
        <v>69</v>
      </c>
      <c r="B3" s="5" t="s">
        <v>22</v>
      </c>
      <c r="C3" s="6">
        <v>1</v>
      </c>
      <c r="D3" s="6">
        <v>5</v>
      </c>
      <c r="E3" s="6">
        <v>11</v>
      </c>
      <c r="F3" s="6">
        <v>0</v>
      </c>
      <c r="G3" s="6">
        <v>1</v>
      </c>
      <c r="H3" s="6">
        <v>6</v>
      </c>
      <c r="I3" s="6">
        <v>0</v>
      </c>
      <c r="J3" s="6">
        <v>1</v>
      </c>
      <c r="K3" s="6">
        <v>5</v>
      </c>
      <c r="L3" s="6">
        <v>2</v>
      </c>
      <c r="M3" s="7">
        <f>C3*20+D3*18+E3*16+F3*14+G3*12+H3*10+I3*8+J3*6+K3*4</f>
        <v>384</v>
      </c>
      <c r="N3" s="8">
        <f>M3/640</f>
        <v>0.6</v>
      </c>
      <c r="O3" s="9" t="str">
        <f>IF(C3+D3+E3+F3+G3+H3+I3+J3+K3+L3=32,"ok","hiba")</f>
        <v>ok</v>
      </c>
    </row>
    <row r="4" spans="1:15" s="30" customFormat="1" ht="20.25">
      <c r="A4" s="4" t="s">
        <v>70</v>
      </c>
      <c r="B4" s="5" t="s">
        <v>53</v>
      </c>
      <c r="C4" s="6">
        <v>0</v>
      </c>
      <c r="D4" s="6">
        <v>4</v>
      </c>
      <c r="E4" s="6">
        <v>14</v>
      </c>
      <c r="F4" s="6">
        <v>0</v>
      </c>
      <c r="G4" s="6">
        <v>2</v>
      </c>
      <c r="H4" s="6">
        <v>3</v>
      </c>
      <c r="I4" s="6">
        <v>0</v>
      </c>
      <c r="J4" s="6">
        <v>1</v>
      </c>
      <c r="K4" s="6">
        <v>3</v>
      </c>
      <c r="L4" s="6">
        <v>5</v>
      </c>
      <c r="M4" s="7">
        <f>C4*20+D4*18+E4*16+F4*14+G4*12+H4*10+I4*8+J4*6+K4*4</f>
        <v>368</v>
      </c>
      <c r="N4" s="8">
        <f>M4/640</f>
        <v>0.575</v>
      </c>
      <c r="O4" s="9" t="str">
        <f>IF(C4+D4+E4+F4+G4+H4+I4+J4+K4+L4=32,"ok","hiba")</f>
        <v>ok</v>
      </c>
    </row>
    <row r="5" spans="1:15" s="30" customFormat="1" ht="20.25">
      <c r="A5" s="4" t="s">
        <v>71</v>
      </c>
      <c r="B5" s="5"/>
      <c r="C5" s="6">
        <v>0</v>
      </c>
      <c r="D5" s="6">
        <v>0</v>
      </c>
      <c r="E5" s="6">
        <v>6</v>
      </c>
      <c r="F5" s="6">
        <v>0</v>
      </c>
      <c r="G5" s="6">
        <v>1</v>
      </c>
      <c r="H5" s="6">
        <v>5</v>
      </c>
      <c r="I5" s="6">
        <v>1</v>
      </c>
      <c r="J5" s="6">
        <v>0</v>
      </c>
      <c r="K5" s="6">
        <v>3</v>
      </c>
      <c r="L5" s="6">
        <v>16</v>
      </c>
      <c r="M5" s="7">
        <f>C5*20+D5*18+E5*16+F5*14+G5*12+H5*10+I5*8+J5*6+K5*4</f>
        <v>178</v>
      </c>
      <c r="N5" s="8">
        <f>M5/640</f>
        <v>0.278125</v>
      </c>
      <c r="O5" s="9" t="str">
        <f>IF(C5+D5+E5+F5+G5+H5+I5+J5+K5+L5=32,"ok","hiba")</f>
        <v>ok</v>
      </c>
    </row>
    <row r="6" spans="1:15" s="30" customFormat="1" ht="21" customHeight="1">
      <c r="A6" s="12"/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9"/>
    </row>
    <row r="7" spans="1:15" s="30" customFormat="1" ht="20.25">
      <c r="A7" s="4"/>
      <c r="B7" s="5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  <c r="O7" s="17"/>
    </row>
    <row r="8" spans="1:15" s="30" customFormat="1" ht="20.25">
      <c r="A8" s="10"/>
      <c r="B8" s="5"/>
      <c r="C8" s="20"/>
      <c r="D8" s="20"/>
      <c r="E8" s="20"/>
      <c r="F8" s="20"/>
      <c r="G8" s="20"/>
      <c r="H8" s="20"/>
      <c r="I8" s="20"/>
      <c r="J8" s="20"/>
      <c r="K8" s="20"/>
      <c r="L8" s="20"/>
      <c r="M8" s="15"/>
      <c r="N8" s="16"/>
      <c r="O8" s="17"/>
    </row>
    <row r="9" spans="1:15" ht="20.25">
      <c r="A9" s="4"/>
      <c r="B9" s="5"/>
      <c r="C9" s="20"/>
      <c r="D9" s="20"/>
      <c r="E9" s="20"/>
      <c r="F9" s="20"/>
      <c r="G9" s="20"/>
      <c r="H9" s="20"/>
      <c r="I9" s="20"/>
      <c r="J9" s="20"/>
      <c r="K9" s="20"/>
      <c r="L9" s="20"/>
      <c r="M9" s="15"/>
      <c r="N9" s="16"/>
      <c r="O9" s="17"/>
    </row>
    <row r="10" spans="1:15" ht="20.25">
      <c r="A10" s="21"/>
      <c r="B10" s="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5"/>
      <c r="N10" s="16"/>
      <c r="O10" s="17"/>
    </row>
    <row r="11" spans="1:15" ht="20.25">
      <c r="A11" s="4"/>
      <c r="B11" s="5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5"/>
      <c r="N11" s="16"/>
      <c r="O11" s="17"/>
    </row>
    <row r="12" spans="1:15" ht="20.25">
      <c r="A12" s="4"/>
      <c r="B12" s="5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5"/>
      <c r="N12" s="16"/>
      <c r="O12" s="17"/>
    </row>
    <row r="13" spans="1:15" ht="20.25">
      <c r="A13" s="4"/>
      <c r="B13" s="5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5"/>
      <c r="N13" s="16"/>
      <c r="O13" s="17"/>
    </row>
    <row r="14" spans="1:15" ht="20.25">
      <c r="A14" s="4"/>
      <c r="B14" s="5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5"/>
      <c r="N14" s="16"/>
      <c r="O14" s="17"/>
    </row>
    <row r="15" spans="1:15" ht="20.25">
      <c r="A15" s="4"/>
      <c r="B15" s="5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5"/>
      <c r="N15" s="16"/>
      <c r="O15" s="17"/>
    </row>
    <row r="16" spans="1:15" ht="20.25">
      <c r="A16" s="4"/>
      <c r="B16" s="5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5"/>
      <c r="N16" s="16"/>
      <c r="O16" s="17"/>
    </row>
    <row r="17" spans="1:15" ht="20.25">
      <c r="A17" s="4"/>
      <c r="B17" s="5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5"/>
      <c r="N17" s="16"/>
      <c r="O17" s="17"/>
    </row>
    <row r="18" spans="1:15" ht="20.25">
      <c r="A18" s="4"/>
      <c r="B18" s="5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5"/>
      <c r="N18" s="16"/>
      <c r="O18" s="17"/>
    </row>
    <row r="19" spans="1:15" ht="20.25">
      <c r="A19" s="13"/>
      <c r="B19" s="1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3"/>
      <c r="N19" s="24"/>
      <c r="O19" s="25"/>
    </row>
    <row r="20" spans="1:15" ht="15.7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  <c r="O20" s="29"/>
    </row>
    <row r="21" spans="1:15" ht="15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  <c r="O21" s="29"/>
    </row>
    <row r="22" spans="1:15" ht="15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  <c r="O22" s="29"/>
    </row>
    <row r="23" spans="1:15" ht="15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  <c r="O23" s="29"/>
    </row>
    <row r="24" spans="1:15" ht="15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7"/>
      <c r="N24" s="28"/>
      <c r="O24" s="29"/>
    </row>
    <row r="25" spans="1:15" ht="15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7"/>
      <c r="N25" s="28"/>
      <c r="O25" s="29"/>
    </row>
    <row r="26" spans="1:15" ht="15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8"/>
      <c r="O26" s="29"/>
    </row>
    <row r="27" spans="1:15" ht="15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7"/>
      <c r="N27" s="28"/>
      <c r="O27" s="29"/>
    </row>
  </sheetData>
  <sheetProtection selectLockedCells="1" selectUnlockedCells="1"/>
  <mergeCells count="1">
    <mergeCell ref="A1:O1"/>
  </mergeCells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Dallos László</dc:creator>
  <cp:keywords/>
  <dc:description/>
  <cp:lastModifiedBy/>
  <cp:lastPrinted>2010-05-09T14:53:17Z</cp:lastPrinted>
  <dcterms:created xsi:type="dcterms:W3CDTF">2009-06-13T18:30:36Z</dcterms:created>
  <dcterms:modified xsi:type="dcterms:W3CDTF">2012-05-20T19:41:01Z</dcterms:modified>
  <cp:category/>
  <cp:version/>
  <cp:contentType/>
  <cp:contentStatus/>
  <cp:revision>1</cp:revision>
</cp:coreProperties>
</file>